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rsonal\Documents\ANLA\OAP\"/>
    </mc:Choice>
  </mc:AlternateContent>
  <bookViews>
    <workbookView xWindow="0" yWindow="0" windowWidth="20490" windowHeight="7755"/>
  </bookViews>
  <sheets>
    <sheet name="PAI 2021 ANLA (2)" sheetId="2" r:id="rId1"/>
  </sheets>
  <definedNames>
    <definedName name="_xlnm._FilterDatabase" localSheetId="0" hidden="1">'PAI 2021 ANLA (2)'!$A$7:$Q$184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9" i="2" l="1"/>
  <c r="J32" i="2" l="1"/>
  <c r="J33" i="2"/>
</calcChain>
</file>

<file path=xl/sharedStrings.xml><?xml version="1.0" encoding="utf-8"?>
<sst xmlns="http://schemas.openxmlformats.org/spreadsheetml/2006/main" count="1453" uniqueCount="433">
  <si>
    <t>PLAN NACIONAL DE DESARROLLO (2018-2022) PACTO POR COLOMBIA, PACTO POR LA EQUIDAD</t>
  </si>
  <si>
    <t>PLAN ESTRATÉGICO INSTITUCIONAL</t>
  </si>
  <si>
    <t>MODELO INTEGRADO DE PLANEACIÓN Y GESTIÓN - MIPG</t>
  </si>
  <si>
    <t>RECURSOS</t>
  </si>
  <si>
    <t>DEPENDENCIA/GRUPO</t>
  </si>
  <si>
    <t>INDICADOR DE PRODUCTO</t>
  </si>
  <si>
    <t>INDICADOR DE GESTIÓN</t>
  </si>
  <si>
    <t>Pacto transversal</t>
  </si>
  <si>
    <t>Línea Estratégica</t>
  </si>
  <si>
    <t>Dimensión</t>
  </si>
  <si>
    <t>Política MIPG</t>
  </si>
  <si>
    <t>Macroproceso</t>
  </si>
  <si>
    <t>Proceso</t>
  </si>
  <si>
    <t>FUENTE</t>
  </si>
  <si>
    <t>POR GRUPO</t>
  </si>
  <si>
    <t>POR DEPENDENCIA</t>
  </si>
  <si>
    <t>Dependencia</t>
  </si>
  <si>
    <t>Grupo</t>
  </si>
  <si>
    <t>FÓRMULA INDICADOR DE PRODUCTO</t>
  </si>
  <si>
    <t>META DE PRODUCTO</t>
  </si>
  <si>
    <t>FÓRMULA INDICADOR DE GESTIÓN</t>
  </si>
  <si>
    <t>META DE GESTIÓN</t>
  </si>
  <si>
    <t>IV. Pacto por la sostenibilidad: producir conservando y conservar produciendo</t>
  </si>
  <si>
    <t>Contribuir a la implementación de un modelo de gestión pública efectivo, orientado a resultados y a la satisfacción de sus grupos de interés</t>
  </si>
  <si>
    <t>Control Interno</t>
  </si>
  <si>
    <t>Política de Control interno</t>
  </si>
  <si>
    <t>Evaluación</t>
  </si>
  <si>
    <t>Control a la gestión</t>
  </si>
  <si>
    <t>OCI</t>
  </si>
  <si>
    <t>Oficina de Control Interno</t>
  </si>
  <si>
    <t>Porcentaje de efectividad de las acciones de mejoramiento definidas por la entidad</t>
  </si>
  <si>
    <t>Número de acciones efectivas (PM interno + PM CGR) / Total de acciones evaluadas (PM interno + PM CGR)</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</si>
  <si>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</si>
  <si>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</si>
  <si>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</si>
  <si>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</si>
  <si>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Estratégico</t>
  </si>
  <si>
    <t>Orientación estratégica</t>
  </si>
  <si>
    <t>FORTALECIMIENTO DE LA GESTIÓN INSTITUCIONAL Y TECNOLOGICA DE LA AUTORIDAD NACIONAL DE LICENCIAS AMBIENTALES EN EL TERRITORIO NACIONAL</t>
  </si>
  <si>
    <t>Inversión</t>
  </si>
  <si>
    <t>OAP</t>
  </si>
  <si>
    <t>Oficina Asesora de Planeación</t>
  </si>
  <si>
    <t>Auditorías realizadas</t>
  </si>
  <si>
    <t>Evaluación de Resultados</t>
  </si>
  <si>
    <t>Política de Seguimiento y evaluación del desempeño institucional</t>
  </si>
  <si>
    <t>Herramientas para el seguimiento a metas institucionales</t>
  </si>
  <si>
    <t>Porcentaje de avance en el diseño de la herramienta de formulación y seguimiento del MIPG</t>
  </si>
  <si>
    <t>âˆ‘= Suma de todos los procesos programadas desde 1 hasta n (i); \\nwi= peso porcentual para cada proceso; Xi= Valor del proceso</t>
  </si>
  <si>
    <t>Porcentaje de avance en el diseño de la herramienta de formulación y seguimiento del PAAC</t>
  </si>
  <si>
    <t>Porcentaje de avance en la documentación de herramientas institucionales</t>
  </si>
  <si>
    <t>âˆ‘= Suma de todos los procesos programadas desde 1 hasta n (i); \\\\\\\\nwi= peso porcentual para cada proceso; Xi= Valor del proceso</t>
  </si>
  <si>
    <t>Porcentaje de ejecución del Plan de Acción Institucional</t>
  </si>
  <si>
    <t>Porcentaje de avance en la ejecución del Plan de Acción Institucional</t>
  </si>
  <si>
    <t>Incrementar la credibilidad en la entidad por parte de sus grupos de interés</t>
  </si>
  <si>
    <t>Direccionamiento Estratégico y Planeación</t>
  </si>
  <si>
    <t>Política de Planeación Institucional</t>
  </si>
  <si>
    <t>Gestión de tecnologías comunicaciones y seguridad de la información</t>
  </si>
  <si>
    <t>COMUNICACIONES</t>
  </si>
  <si>
    <t>Comunicaciones</t>
  </si>
  <si>
    <t>Porcentaje de Posicionamiento de la ANLA a nivel externo</t>
  </si>
  <si>
    <t>(Porcentaje de Posicionamiento de la ANLA a nivel externo 2021/Porcentaje de Posicionamiento de la ANLA a nivel externo 2020)-1</t>
  </si>
  <si>
    <t>Notas periodisticas gestionadas y elaboradas por la ANLA</t>
  </si>
  <si>
    <t>No. De notas e información gestionada en medios de comunicación</t>
  </si>
  <si>
    <t>Porcentaje de posicionamiento de la ANLA a nivel interno</t>
  </si>
  <si>
    <t>Grado de satisfacción de los colaboradores dela ANLA frente a la comunicación interna.</t>
  </si>
  <si>
    <t>Campañas realizadas</t>
  </si>
  <si>
    <t>Número de campañas priorizadas publicadas</t>
  </si>
  <si>
    <t>Política de Gestión presupuestal y eficiencia del gasto público</t>
  </si>
  <si>
    <t>Apoyo</t>
  </si>
  <si>
    <t>Gestión administrativa, financiera y del talento humano</t>
  </si>
  <si>
    <t>SAF</t>
  </si>
  <si>
    <t>Grupo de Gestión Financiera Y Presupuestal</t>
  </si>
  <si>
    <t>Indice de Sostenibilidad Financiera</t>
  </si>
  <si>
    <t>Indicador de Eficiencia Financiera</t>
  </si>
  <si>
    <t>Relación entre los ingresos que recibe la entidad y los gastos que genera IEF= Ingresos/ Gastos</t>
  </si>
  <si>
    <t>Avance en la implementación de la estrategia de sostenibilidad financiera de ANLA</t>
  </si>
  <si>
    <t>(Avance de las actividades* peso porcentual) / total de actividades</t>
  </si>
  <si>
    <t>Porcentaje de recaudo efectivo</t>
  </si>
  <si>
    <t>Valor Recaudo efectivo / (Meta recaudo vigencia 2020)</t>
  </si>
  <si>
    <t>Porcentaje de recaudo efectivo por seguimiento al licenciamiento y permisos ambientales</t>
  </si>
  <si>
    <t>Valor efectivo recaudado servicio de seguimiento / (Valor proyectado recaudo por servicio de seguimiento)</t>
  </si>
  <si>
    <t>Avance en la ejecución presupuestal en compromisos</t>
  </si>
  <si>
    <t>Valor comprometido / programación presupuestal de las dependencias</t>
  </si>
  <si>
    <t>Avance en la ejecución presupuestal en obligaciones</t>
  </si>
  <si>
    <t>Valor obligado / valor comprometido</t>
  </si>
  <si>
    <t>Presupuesto Ejecutado Frente A Presupuesto Asignado</t>
  </si>
  <si>
    <t>Valor obligado / programación presupuestal de las dependencias</t>
  </si>
  <si>
    <t>Gestión con valores para resultados</t>
  </si>
  <si>
    <t>Política de Fortalecimiento organizacional y simplificación de procesos</t>
  </si>
  <si>
    <t>Grupo De Gestión Contractual</t>
  </si>
  <si>
    <t>Porcentaje de liquidaciones realizadas dentro de los términos de ley.</t>
  </si>
  <si>
    <t>N° de liquidaciones realizadas / Solicitudes de liquidación recibidas en debida forma</t>
  </si>
  <si>
    <t>Porcentaje de certificaciones realizadas y enviadas</t>
  </si>
  <si>
    <t>N° de certificaciones enviadas a los contratistas por medio de correo electrónico/ contratos terminados en 2019 y 2020 sin certificación</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</si>
  <si>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</si>
  <si>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</si>
  <si>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Información y Comunicación</t>
  </si>
  <si>
    <t>Política de Gestión documental</t>
  </si>
  <si>
    <t>Grupo de Gestión Documental</t>
  </si>
  <si>
    <t>Porcentaje de implementación del Plan Institucional de archivos PINAR</t>
  </si>
  <si>
    <t>Número de actividades desarrolladas/Número de actividades programadas</t>
  </si>
  <si>
    <t>Porcentaje de implementación de las actividades previstas en el Programa de Gestión Documental</t>
  </si>
  <si>
    <t>Porcentaje de implementación de la primera fase del Sistema de Gestión de Documentos Electrónicos de Archivo – SGDEA</t>
  </si>
  <si>
    <t>Talento Humano</t>
  </si>
  <si>
    <t>Política de Gestión Estratégica del Talento</t>
  </si>
  <si>
    <t>Grupo de Gestión Humana</t>
  </si>
  <si>
    <t>Porcentaje de satisfacción de los eventos de bienestar</t>
  </si>
  <si>
    <t>Calificación actividad 1 + Calificación actividad 2+ Calificación actividad (n)/ # de actividades calificadas</t>
  </si>
  <si>
    <t>Porcentaje de satisfacción en las actividades de la propuesta de la estrategia de calidad de vida</t>
  </si>
  <si>
    <t>(Calificación actividad 1+Calificación actividad (n))/# de actividades calificadas</t>
  </si>
  <si>
    <t>Grupo de Gestión Administrativa</t>
  </si>
  <si>
    <t>Porcentaje de satisfacción en los casos de la mesa de ayuda</t>
  </si>
  <si>
    <t>Porcentaje de satisfaccIón en mesa de ayuda</t>
  </si>
  <si>
    <t>Contribuir al desarrollo sostenible ambiental a partir de un efectivo proceso de evaluación y seguimiento.</t>
  </si>
  <si>
    <t>Misional</t>
  </si>
  <si>
    <t>Gestión de permisos y trámites ambientales</t>
  </si>
  <si>
    <t>FORTALECIMIENTO DE LOS PROCESOS DE LA EVALUACIÓN Y EL SEGUIMIENTO DE LAS LICENCIAS, PERMISOS Y TRÁMITES AMBIENTALES EN EL TERRITORIO NACIONAL</t>
  </si>
  <si>
    <t>SIPTA</t>
  </si>
  <si>
    <t>Grupo de Permisos y Autorizaciones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</si>
  <si>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</si>
  <si>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</si>
  <si>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</si>
  <si>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</si>
  <si>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Permisos y trámites ambientales otorgados</t>
  </si>
  <si>
    <t>Sumatoria del número de permisos y trámites otorgados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</si>
  <si>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</si>
  <si>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</si>
  <si>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</si>
  <si>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</si>
  <si>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</si>
  <si>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</si>
  <si>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</si>
  <si>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</si>
  <si>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</si>
  <si>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</si>
  <si>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</si>
  <si>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</si>
  <si>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</si>
  <si>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</si>
  <si>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Actuaciones sancionatorias</t>
  </si>
  <si>
    <t>OAJ</t>
  </si>
  <si>
    <t>Grupo de Actuaciones Sancionatorias Ambientales</t>
  </si>
  <si>
    <t>Conceptos técnicos acogidos para procesos sancionatorios (No. Actos administrativos expedidos en procesos sancionatorios ambientales competencia de ANLA)</t>
  </si>
  <si>
    <t>No. Actos Administrativos sancionatorios firmados</t>
  </si>
  <si>
    <t>Conceptos técnicos sancionatorios emitidos ( No. de actos administrativos firmados en procesos sancionatorios ambientales de competencia de la ANLA acogiendo conceptos técnicos de inicio y/o medida preventiva )</t>
  </si>
  <si>
    <t>No. de actos administrativos firmados en procesos sancionatorios ambientales de competencia de la ANLA acogiendo conceptos técnicos de inicio y/o medida preventiva que cumplan con los criterios para tal fin</t>
  </si>
  <si>
    <t>Número de Decisiones de fondo</t>
  </si>
  <si>
    <t>No. de actos administrativos de decisiones de fondo firmados en procesos sancionatorios ambientales de competencia de la ANLA</t>
  </si>
  <si>
    <t>Impulso procesal en los procesos Sancionatorios Ambientales</t>
  </si>
  <si>
    <t>No. de actos administrativos firmados en procesos sancionatorios ambientales de competencia de la ANLA con avance entre etapas</t>
  </si>
  <si>
    <t>Subdirección Administrativa y Financiera</t>
  </si>
  <si>
    <t>Gestión jurídica</t>
  </si>
  <si>
    <t>Grupo de Gestión Jurídica y Cobro Coactivo</t>
  </si>
  <si>
    <t>Porcentaje de cartera coactiva recuperada en la vigencia 2021</t>
  </si>
  <si>
    <t>Total recaudo en banco de cartera coactiva</t>
  </si>
  <si>
    <t>Porcentaje de recaudo en banco cartera coactiva</t>
  </si>
  <si>
    <t>Total recaudo en banco de cartera coactiva/ meta establecida para la vigencia</t>
  </si>
  <si>
    <t>Porcentaje de recaudo en banco cartera persuasiva</t>
  </si>
  <si>
    <t>Total recaudo en banco de cartera persuasiva / meta establecida para la vigencia</t>
  </si>
  <si>
    <t>Gestionar el conocimiento y la innovación en los procesos de evaluación y seguimiento de las licencias, permisos y trámites ambientales con transparencia</t>
  </si>
  <si>
    <t>Política de Gobierno digital</t>
  </si>
  <si>
    <t>OTI</t>
  </si>
  <si>
    <t>Grupo de Sistemas de Información e Infraestructura</t>
  </si>
  <si>
    <t>Implementación del Plan Estratégico de Tecnologías de la Información PETI 2020 -2022</t>
  </si>
  <si>
    <t># de actividades ejecutadas / # actividades proyectadas para 2021</t>
  </si>
  <si>
    <t>Implementación del Plan de Seguridad y Privacidad de la Información 2020 -2022</t>
  </si>
  <si>
    <t>Implementación del Plan de Tratamiento de Riesgos de Seguridad y Privacidad de la Información 2020 -2022</t>
  </si>
  <si>
    <t>Implementación del Plan de implementación tecnologías emergentes (Transformación digital)</t>
  </si>
  <si>
    <t>Porcentaje de avance en la implementación del Plan de tecnologías emergentes</t>
  </si>
  <si>
    <t>Gestión y licenciamiento ambiental</t>
  </si>
  <si>
    <t>SELA</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</si>
  <si>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</si>
  <si>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</si>
  <si>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</si>
  <si>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</si>
  <si>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</si>
  <si>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</si>
  <si>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</si>
  <si>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Número de Licencias ambientales evaluadas</t>
  </si>
  <si>
    <t>Número de actos administrativos que resuelven solicitudes de evaluación de licenciamiento ambiental</t>
  </si>
  <si>
    <t>Visitas técnicas de evaluación de solicitudes de licenciamiento ambiental</t>
  </si>
  <si>
    <t>Número de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</si>
  <si>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</si>
  <si>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</si>
  <si>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Número de conceptos técnicos con instrumentos acogidos en la etapa de evaluación de licenciamiento ambiental</t>
  </si>
  <si>
    <t>Número de conceptos técnicos de evaluación finalizados que implementan los instrumentos acogidos</t>
  </si>
  <si>
    <t>Grupo De Hidrocarburos</t>
  </si>
  <si>
    <t>Grupo De Infraestructura</t>
  </si>
  <si>
    <t>Grupo De Minería</t>
  </si>
  <si>
    <t>Grupo de Evaluación de Agroquímicos y Proyectos Especiales</t>
  </si>
  <si>
    <t>Política de Servicio al ciudadano</t>
  </si>
  <si>
    <t>N/A</t>
  </si>
  <si>
    <t>SMPCA</t>
  </si>
  <si>
    <t>Grupo de Respuestas a Solicitudes y Peticiones</t>
  </si>
  <si>
    <t>Porcentaje de Derechos de petición a solicitudes prioritarias finalizados oportunamente</t>
  </si>
  <si>
    <t>(Numero de DPE finalizados en términos / Total DPE con vencimiento de terminos)*100</t>
  </si>
  <si>
    <t>Porcentaje de Solicitudes prioritarias de entes de control (ECOS) finalizados oportunamente</t>
  </si>
  <si>
    <t>(Número de ECO finalizados en términos / número de ECO con vencimiento de términos)*100</t>
  </si>
  <si>
    <t>SSLA</t>
  </si>
  <si>
    <t>Grupo de Alto Magdalena - Cauca</t>
  </si>
  <si>
    <t>Número de Proyectos licenciados con seguimiento realizado</t>
  </si>
  <si>
    <t>Número de actos administrativos que acogen el seguimiento realizado a los proyectos licenciados</t>
  </si>
  <si>
    <t>Visitas técnicas de seguimiento a proyectos con licenciamiento ambiental</t>
  </si>
  <si>
    <t>Número de Visitas técnicas de seguimiento a proyectos con licenciamiento ambiental</t>
  </si>
  <si>
    <t>Conceptos técnicos de seguimiento con visita realizado a proyectos programados en la vigencia actual</t>
  </si>
  <si>
    <t>Número de conceptos técnicos de seguimiento con visita aprobados en la vigencia actual</t>
  </si>
  <si>
    <t>Conceptos técnicos de seguimiento documental de proyectos priorizados en la vigencia actual</t>
  </si>
  <si>
    <t>Número de conceptos técnicos de seguimiento documental aprobados en la vigencia actual</t>
  </si>
  <si>
    <t>Porcentaje de seguimientos de licenciamiento ambiental con oralidad</t>
  </si>
  <si>
    <t>(Número de seguimientos finalizados con oralidad / Número total de seguimientos de licenciamiento ambiental realizados)*100</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</si>
  <si>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</si>
  <si>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</si>
  <si>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Grupo de Caribe - Pacifico</t>
  </si>
  <si>
    <t>Grupo de Medio Magdalena - Cauca - Catatumbo</t>
  </si>
  <si>
    <t>Grupo de Orinoquía - Amazonas</t>
  </si>
  <si>
    <t>Grupo de Seguimiento de Agroquímicos y Proyectos Especiales</t>
  </si>
  <si>
    <t>Procesos disciplinarios</t>
  </si>
  <si>
    <t>OCDI</t>
  </si>
  <si>
    <t>Oficina de Control Disciplinario Interno</t>
  </si>
  <si>
    <t>Porcentaje de satisfacción en acciones preventivas de los colaboradores capacitados</t>
  </si>
  <si>
    <t>Porcentaje de satisfacción alcanzado por los colaboradores capacitados en acciones preventivas</t>
  </si>
  <si>
    <t>Política de Integridad</t>
  </si>
  <si>
    <t>Porcentaje de trámites de actuaciones disciplinarias</t>
  </si>
  <si>
    <t>Número total de procesos impulsados / Número total de procesos</t>
  </si>
  <si>
    <t>Subdirección de Evaluación de Licencias Ambientales</t>
  </si>
  <si>
    <t>Conceptos técnicos de seguimiento a licencias ambientales</t>
  </si>
  <si>
    <t>Número de Conceptos técnicos de seguimiento a licencias ambientales</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</si>
  <si>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</si>
  <si>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</si>
  <si>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</si>
  <si>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</si>
  <si>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</si>
  <si>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Grupo Valoración y manejo de impactos Seguimiento</t>
  </si>
  <si>
    <t>Proyectos con Indice de Desempeño Ambiental en implementación</t>
  </si>
  <si>
    <t>Número de proyectos en seguimiento con aplicación de la metodología del Indice de Desempeño Ambiental</t>
  </si>
  <si>
    <t>Política de Defensa jurídica</t>
  </si>
  <si>
    <t>Grupo Defensa Judicial</t>
  </si>
  <si>
    <t>Tasa de éxito procesal</t>
  </si>
  <si>
    <t>Número de procesos en contra de la entidad terminados (ejecutoriado) con fallo favorable / Total numero de procesos en contra de la entidad terminados</t>
  </si>
  <si>
    <t>Gestión de instrumentos</t>
  </si>
  <si>
    <t>Grupo de Regionalización y centro de Monitoreo</t>
  </si>
  <si>
    <t>Documentos técnicos de modelación regional de medios biótico, abiótico y social elaborados</t>
  </si>
  <si>
    <t># de documentos técnicos de modelación regional elaborados</t>
  </si>
  <si>
    <t>Informes elaborados para acompañar la toma de decisiones de autoridades ambientales</t>
  </si>
  <si>
    <t>Sumatoria de informes elaborados para acompañar la toma de decisiones</t>
  </si>
  <si>
    <t>Diagnósticos Desarrollados</t>
  </si>
  <si>
    <t>Número de documentos de diagnóstico</t>
  </si>
  <si>
    <t>Atención al ciudadano</t>
  </si>
  <si>
    <t>Grupo de Atención al Ciudadano</t>
  </si>
  <si>
    <t>Porcentajes de peticiones, quejas, reclamos y sugerencias (PQRS) atendidas de manera oportuna</t>
  </si>
  <si>
    <t>N° de PQRS respondidos por la entidad en los términos legales durante el periodo / N° de PQRS recibidos por la entidad</t>
  </si>
  <si>
    <t>Satisfacción en la atención del centro de orientación</t>
  </si>
  <si>
    <t>Numero de personas que manifestaron estar satisfechas con los servicios recibidos en el centro de orientación/total de personas que respondieron la encuesta de satisfacción.\n\n</t>
  </si>
  <si>
    <t>PROYECTO DE INVERSIÓN</t>
  </si>
  <si>
    <t>Funcionamiento</t>
  </si>
  <si>
    <t>NO APLICA</t>
  </si>
  <si>
    <t>SISTEMA DE GESTION DE CALIDAD</t>
  </si>
  <si>
    <t>Eficiencia financiera + (Propensión a ahorrar * Diferencia entre Ingresos del periodo anterior, excedentes del año del periodo t -2 y gastos del periodo anterior (ahorro o desahorro)</t>
  </si>
  <si>
    <t>NO TIENE INDICADORES DE GESTIÓN</t>
  </si>
  <si>
    <t>Resultado de la evaluación del Sistema de Control Interno</t>
  </si>
  <si>
    <t>(Resultado del Informe de la evaluación del Sistema de Control Interno arrojado en la herramienta del DAFP del primer semestre + resultado del informe del segundo semestre)/2</t>
  </si>
  <si>
    <t>Número de Documentos de planeación con seguimiento realizado</t>
  </si>
  <si>
    <t>Número de documentos de planeación con seguimiento realizado</t>
  </si>
  <si>
    <t>Número de seguimientos realizados a documentos de planeación</t>
  </si>
  <si>
    <t>Sumatoria de seguimientos realizados a los documentos de planeación</t>
  </si>
  <si>
    <t>Sistema de gestión implementado</t>
  </si>
  <si>
    <t xml:space="preserve">	
Número de sistemas de gestión implementados</t>
  </si>
  <si>
    <t>Porcentaje De Avance En La Implementación De Sistemas De Calidad De La Gestión</t>
  </si>
  <si>
    <t>Número de Sistemas de Gestión Documental implementado</t>
  </si>
  <si>
    <t>Porcentaje de avance en la implementación de los planes de acción del MIPG</t>
  </si>
  <si>
    <t>âˆ‘= Suma de todos los procesos programados desde 1 hasta n (i); \\nwi= peso porcentual para cada proceso; Xi= Valor del proceso</t>
  </si>
  <si>
    <t>Planes institucionales implementados</t>
  </si>
  <si>
    <t>Índice de lucha contra la corrupción</t>
  </si>
  <si>
    <t>Índice de desempeño institucional</t>
  </si>
  <si>
    <t>0.85</t>
  </si>
  <si>
    <t>Número de planes institucionales implementados - MIPG</t>
  </si>
  <si>
    <t>Avance alcanzado por la entidad en el IDI</t>
  </si>
  <si>
    <t xml:space="preserve">Por Definir metodología de medición </t>
  </si>
  <si>
    <t>Porcentaje de transformación de conocimiento</t>
  </si>
  <si>
    <t>Número de acciones del inventario de conocimiento tácito efectuadas / Total de acciones del inventario de conocimiento tácito)</t>
  </si>
  <si>
    <t>Número herramientas diseñadas</t>
  </si>
  <si>
    <t>Número auditorías realizadas/ Número auditorías programadas</t>
  </si>
  <si>
    <t>N.A</t>
  </si>
  <si>
    <t>Dirección General</t>
  </si>
  <si>
    <t>Avance en la implementación de los planes de gestión del riesgo en los Proyectos, Obras o Actividades priorizados</t>
  </si>
  <si>
    <t>Contenidos publicados en canales de comunicación externo en servicio</t>
  </si>
  <si>
    <t>Contenidos publicados en canales de comunicación interno en servicio</t>
  </si>
  <si>
    <t>Número de contenidos publicados realizadas en canales de comunicación externos</t>
  </si>
  <si>
    <t>Número de contenidos publicados en canales de comunicación internos</t>
  </si>
  <si>
    <t>Canales de comunicación en servicio</t>
  </si>
  <si>
    <t>Número de Canales gestionados en servicio</t>
  </si>
  <si>
    <t>Sistema de Gestión documental implementado</t>
  </si>
  <si>
    <t>Porcentaje De Implementación Del Sistema De Gestión Documental Institucional</t>
  </si>
  <si>
    <t>Organización de archivos de gestión - (Expedientes en el Sistema de Gestión de Documentos Electrónicos de Archivo - SGDEA)</t>
  </si>
  <si>
    <t>Número de actividades y/o documentos realizados/Actividades y/o documentos programados para la implementación del Sistema de gestión documental</t>
  </si>
  <si>
    <t>Número de etapas ejecutadas / No de etapas programadas</t>
  </si>
  <si>
    <t>Número de actividades programadas/# de actividadaes implmentadas</t>
  </si>
  <si>
    <t>Metros lineales organizados</t>
  </si>
  <si>
    <t>Porcentaje de cumplimiento en las actividades pactadas en el PIC de la vigencia 2021</t>
  </si>
  <si>
    <t>Porcentaje de planeación y ejecución del programa denominado El entrenador</t>
  </si>
  <si>
    <t>Porcentaje de cumplimiento del Plan de Trabajo SST</t>
  </si>
  <si>
    <t>Porcentaje de avance en las actividades de la Estrategia de conflictos de interés</t>
  </si>
  <si>
    <t>Porcentaje de Accidentalidad de los colaboradores - Trabajo Seguro</t>
  </si>
  <si>
    <t>Actividadades PIC 2021 programadas/Actividades PIC ejecutadas</t>
  </si>
  <si>
    <t>Fases del programa programadas/Fases del programa ejecutadas</t>
  </si>
  <si>
    <t>Total de actividades ejecutadas a la fecha de cierre)/(Total de actividades planeadas en el año)</t>
  </si>
  <si>
    <t>Número de acciones ejecutadas / número de acciones propuestas</t>
  </si>
  <si>
    <t>Número de accidentes de trabajo que se presentaron en el mes / número de servidores y contratistas en el mes</t>
  </si>
  <si>
    <t>Porcentaje de avance en las actividades del Subsistema de Gestión ambiental</t>
  </si>
  <si>
    <t>Reducción del consumo del recurso papel en la entidad</t>
  </si>
  <si>
    <t>Grupo de Gestión de Notificaciones</t>
  </si>
  <si>
    <t>Porcentaje de cumplimiento en la gestión y control del proceso de publicidad de los actos administrativos emitidos por la Entidad</t>
  </si>
  <si>
    <t>Número de actos administrativos gestionados oportunamente/Número de actos adminisrativos tramitados</t>
  </si>
  <si>
    <t>Grupo de Instrumentos</t>
  </si>
  <si>
    <t>Porcentaje de Instrumentos de evaluación y seguimiento elaborados, optimizados y/o actualizados</t>
  </si>
  <si>
    <t>Instrumentos de evaluación y seguimiento elaborados, optimizados y/o actualizados</t>
  </si>
  <si>
    <t>Número de instrumentos de evaluación y seguimiento elaborados, optimizados y/o actualizados</t>
  </si>
  <si>
    <t>Usuarios beneficiados con acciones de racionalización</t>
  </si>
  <si>
    <t>Sumatoria de usuarios beneficiados con acciones de racionalización</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</si>
  <si>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</si>
  <si>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</si>
  <si>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</si>
  <si>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</si>
  <si>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</si>
  <si>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Conceptos técnicos emitidos para resolver las solicitudes de evaluación a certificaciones</t>
  </si>
  <si>
    <t>Certificaciones ambientales otorgadas</t>
  </si>
  <si>
    <t>Promedio de la reducción porcentual de los contaminantes emitidos por la flota de vehículos pesados al implementar la normativa vigente (Resolución 910 del 2008, modificada por la Resolución 1111 del 2013, o Resolución 2604 del 2009)</t>
  </si>
  <si>
    <t>Promedio de la reducción porcentual de los contaminantes emitidos por la flota de vehículos livianos y motocicletas al implementar la normativa vigente</t>
  </si>
  <si>
    <t>Porcentaje de reprocesos por verificación de documentos inicial</t>
  </si>
  <si>
    <t># de conceptos técnicos realizados de evaluación realizado a certificaciones</t>
  </si>
  <si>
    <t>Sumatoria de certificaciones ambientales otorgadas</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</si>
  <si>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</si>
  <si>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</si>
  <si>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Número de devoluciones por verificación de documentos inicial /Número total de solicitudes</t>
  </si>
  <si>
    <t>Grupo Conceptos Jurídicos</t>
  </si>
  <si>
    <t>Porcentaje de solicitudes de información resueltas oportunamente</t>
  </si>
  <si>
    <t>(No. de solicitudes resueltas oportunamente/ No. de solicitudes que se encuentren para responder dentro del periodo)*100</t>
  </si>
  <si>
    <t xml:space="preserve">	Número de propuestas de mejoras normativas</t>
  </si>
  <si>
    <t>Porcentaje de conceptos jurídicos resueltos en atención a consultas internas</t>
  </si>
  <si>
    <t>Número de propuestas de mejorar normativas realizadas</t>
  </si>
  <si>
    <t>Número de conceptos jurídicos resueltos/ Número de consultas jurídicas internas solicitadas y que se encuentren para responder dentro del periodo</t>
  </si>
  <si>
    <t>Índice de capacidad en la prestación de servicios de tecnología.</t>
  </si>
  <si>
    <t>Servicios de soporte informático atendidos</t>
  </si>
  <si>
    <t>Cantidad de solicitudes resueltas en primera línea / Cantidad total de solicitudes recibidas a través de Mesa de Ayuda acumulada en el periodo</t>
  </si>
  <si>
    <t>Procesos de adquisición de equipos de hardware y/o herramientas de software</t>
  </si>
  <si>
    <t>Número de ataques materializados contra los servicios tecnológicos de la entidad.</t>
  </si>
  <si>
    <t>Software y hardware en funcionamiento para la operación de la entidad</t>
  </si>
  <si>
    <t>Número de procesos de adquisición de equipos de hardware y/o herramientas de software</t>
  </si>
  <si>
    <t># de ataques materializados contra los servicios tecnológicos de la entidad.</t>
  </si>
  <si>
    <t># de Software y hardware adquiridos y/o renovados en funcionamiento al 100% / total de adquisiciones de Software y hardware en la entidad</t>
  </si>
  <si>
    <t>Número de sistemas de información implementados</t>
  </si>
  <si>
    <t>Módulos Del Sistema De Información Actualizados - (Mantenimiento y actualización de software)</t>
  </si>
  <si>
    <t>Número de módulos actualizados</t>
  </si>
  <si>
    <t>Proyectos priorizados - Estratégicos Comité Directivo</t>
  </si>
  <si>
    <t>Número de proyectos priorizados</t>
  </si>
  <si>
    <t>Porcentaje de implementación de los nuevos proyectos priorizados por Comité Directivo</t>
  </si>
  <si>
    <t>Número de proyectos priorizados implementados / Total de proyectos priorizados por Comité Directivo</t>
  </si>
  <si>
    <t>Sistemas de información implementados - SILA II implementado en su fase I</t>
  </si>
  <si>
    <t>Uso de los sistemas de información</t>
  </si>
  <si>
    <t>Número de usuarios que utilizan los sistemas de información / Número de usuarios programados para utilizar los sistemas de información</t>
  </si>
  <si>
    <t>Porcentaje de satisfacción de los sistemas de información</t>
  </si>
  <si>
    <t>Porcentaje de satisfacción de los usuarios internos de la entidad con los sistemas de información</t>
  </si>
  <si>
    <t>Oficina de Tecnologías de la Información</t>
  </si>
  <si>
    <t>Grupo Asuntos Geoespaciales</t>
  </si>
  <si>
    <t xml:space="preserve">	Sistemas de información implementados - SILA II implementado en su fase I</t>
  </si>
  <si>
    <t>Herramientas para consulta de datos geográficos- (Base de datos corporativa)</t>
  </si>
  <si>
    <t>Implementación de Tableros de Control de la plataforma Geoespacial</t>
  </si>
  <si>
    <t>Porcentaje de actualización de ÁGIL para la implementación de nuevos mapas temáticos de consulta</t>
  </si>
  <si>
    <t>Herramientas Implementadas/Herramientas aceptadas</t>
  </si>
  <si>
    <t>cantidad de tableros de control geoespacial implementados/cantidad de tableros de control geoespacial solicitados</t>
  </si>
  <si>
    <t>Acciones ejecutadas/Acciones proyectadas</t>
  </si>
  <si>
    <t>Planes institucionales implementados - Implementación de la estrategia de evaluación de licenciamiento ambiental</t>
  </si>
  <si>
    <t>Porcentaje de cambios menores no reglados resueltos oportunamente</t>
  </si>
  <si>
    <t>Porcentaje de VPD con respuesta oportuna</t>
  </si>
  <si>
    <t>Número de actividades ejecutadas del plan de trabajo establecido / Total de actividades programadas del plan de trabajo</t>
  </si>
  <si>
    <t>(Número de Cambios menores no reglados resueltos en términos /Total de Cambios menores no reglados con vencimiento de términos) * 100</t>
  </si>
  <si>
    <t>(Numero VPD finalizados en términos / Número de VPD con vencimiento de términos)*100</t>
  </si>
  <si>
    <t>Grupo Valoración y Manejo de Impactos</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</si>
  <si>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</si>
  <si>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</si>
  <si>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</si>
  <si>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</si>
  <si>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</si>
  <si>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</si>
  <si>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Porcentaje de información Adicional revisada</t>
  </si>
  <si>
    <t>Número revisiones de información Adicional / Número solicitudes de información adicional de proyectos obras o actividades allegadas</t>
  </si>
  <si>
    <t>Grupo de Participación Ciudadana</t>
  </si>
  <si>
    <t>Estrategia de relacionamiento con grupos de interés implementada</t>
  </si>
  <si>
    <t>Porcentaje de acciones de participación ciudadana, lineamientos técnicos socioeconómicos y fortalecimiento de capacidades en grupos de interés realizados</t>
  </si>
  <si>
    <t>Documentos de lineamientos técnicos realizados</t>
  </si>
  <si>
    <t>No de Documentos de lineamientos técnicos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</si>
  <si>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</si>
  <si>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</si>
  <si>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</si>
  <si>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Caracterización de los conflictos de competencia de la Autoridad Nacional de Licencias Ambiental</t>
  </si>
  <si>
    <t>Número de actividades elaboradas/Número de actividades programadas</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</si>
  <si>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</si>
  <si>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</si>
  <si>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Programas de formación, capacitación y sensibilización de grupos de interés</t>
  </si>
  <si>
    <t>Acciones realizadas/ acciones planeadas programa formación</t>
  </si>
  <si>
    <t>Elaboración y socialización de los Lineamientos del medio socioeconómico</t>
  </si>
  <si>
    <t>Documento elaborado y socializado</t>
  </si>
  <si>
    <t>Número de estrategias de relacionamiento con grupos de interés implementada</t>
  </si>
  <si>
    <t>Porcentaje de reducción de PQRSD</t>
  </si>
  <si>
    <t>Número de PQRSD (Quejas y Reclamos) del año vigente / Número de PQRSD (Quejas y Reclamos) del año anterior</t>
  </si>
  <si>
    <t>Satisfacción de los Grupos de Interés</t>
  </si>
  <si>
    <t>Incrementar en 5 puntos el grado de satisfacción de los usuarios externos frente a los trámites y Servicios</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</si>
  <si>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</si>
  <si>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</si>
  <si>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</si>
  <si>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Porcentaje de verificación preliminar de los ICA</t>
  </si>
  <si>
    <t>(Número de ICA verificados/ Número de ICA recibidos)* 100</t>
  </si>
  <si>
    <t>Avance en la estrategia para la inversión del 1% y compensación en los territorios beneficiados por proyectos licenciados</t>
  </si>
  <si>
    <t>Número de hectaréas aprobadas para desarrollar acciones de conservación, preservación y restauración con cargo al 1% y la compensación ambiental en las áreas habilitadas por la estrategia para Compensación y 1%</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</si>
  <si>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</si>
  <si>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</si>
  <si>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Seguimiento a expedientes de vigencias anteriores por contingencias operacionales recurrentes</t>
  </si>
  <si>
    <t>Número de actos administrativos que acogen el seguimiento realizado a los expedientes priorizados de contingencias operacionales recurrentes</t>
  </si>
  <si>
    <t>Proyectos licenciados objeto de seguimiento con Seguimiento Documental Espacial</t>
  </si>
  <si>
    <t>Número de proyectos licenciados objeto de seguimiento con Seguimiento Documental Espacial</t>
  </si>
  <si>
    <t>6000 Ha</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</si>
  <si>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</si>
  <si>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</si>
  <si>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</si>
  <si>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</si>
  <si>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Documento sobre política de prevención de faltas disciplinarias para la entidad</t>
  </si>
  <si>
    <t>Porcentaje del avance / sobre actividades planeadas (trimestrales)</t>
  </si>
  <si>
    <t>Porcentaje de implementación y seguimiento de la línea de ética</t>
  </si>
  <si>
    <t>Actividades realizadas de divulgación/Actividades programadas en el cronograma</t>
  </si>
  <si>
    <t>Número de mesas de relacionamiento para la prevención de conductas recurrentes</t>
  </si>
  <si>
    <t>Número de mesas de relacionamiento para la prevención de conductas recurrentes en la entidad</t>
  </si>
  <si>
    <t>* Actualizado por última vez el 29 de diciembre de 2020</t>
  </si>
  <si>
    <t>* El presupuesto por dependencia no inlcuye la asignación a viaticos, tiquetes, nómina y servicios administrativos para funcionamiento de la entidad, esto se verá registrado en el Plan Anual de Adquisiciones.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</si>
</sst>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quot;$&quot;\ * #,##0.00_-;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4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0">
    <xf numFmtId="0" fontId="0" fillId="0" borderId="0" xfId="0"/>
    <xf numFmtId="165" fontId="0" fillId="0" borderId="0" xfId="1" applyNumberFormat="1" applyFont="1"/>
    <xf numFmtId="0" fontId="0" fillId="0" borderId="0" xfId="0" applyAlignme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0" fontId="0" fillId="0" borderId="0" xfId="0" applyBorder="1" applyAlignment="1"/>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0" xfId="0" applyFont="1" applyBorder="1" applyAlignment="1"/>
    <xf numFmtId="0" fontId="0" fillId="0" borderId="0" xfId="0" applyBorder="1" applyAlignment="1">
      <alignment horizontal="left" vertical="center"/>
    </xf>
    <xf numFmtId="0" fontId="18" fillId="35" borderId="12" xfId="0" applyFont="1" applyFill="1" applyBorder="1" applyAlignment="1">
      <alignment horizontal="left" vertical="center" wrapText="1"/>
    </xf>
    <xf numFmtId="9" fontId="19" fillId="35" borderId="12" xfId="0" applyNumberFormat="1" applyFont="1" applyFill="1" applyBorder="1" applyAlignment="1">
      <alignment horizontal="center" vertical="center" wrapText="1"/>
    </xf>
    <xf numFmtId="165" fontId="13" fillId="34" borderId="11" xfId="1"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2" xfId="2" applyFont="1" applyFill="1" applyBorder="1" applyAlignment="1">
      <alignment horizontal="center" vertical="center" wrapText="1"/>
    </xf>
    <xf numFmtId="9" fontId="19" fillId="35" borderId="10" xfId="2" applyFont="1" applyFill="1" applyBorder="1" applyAlignment="1">
      <alignment horizontal="center" vertical="center" wrapText="1"/>
    </xf>
    <xf numFmtId="165" fontId="18" fillId="35" borderId="10" xfId="1" applyNumberFormat="1" applyFont="1" applyFill="1" applyBorder="1" applyAlignment="1">
      <alignment horizontal="center" vertical="center" wrapText="1"/>
    </xf>
    <xf numFmtId="165" fontId="18" fillId="35" borderId="12" xfId="1"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165" fontId="18" fillId="35" borderId="12" xfId="1" applyNumberFormat="1" applyFont="1" applyFill="1" applyBorder="1" applyAlignment="1">
      <alignment vertical="center" wrapText="1"/>
    </xf>
    <xf numFmtId="165"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0" fontId="18" fillId="35" borderId="18" xfId="0" applyFont="1" applyFill="1" applyBorder="1" applyAlignment="1">
      <alignment horizontal="center" vertical="center" wrapText="1"/>
    </xf>
    <xf numFmtId="165" fontId="18" fillId="35" borderId="18" xfId="1" applyNumberFormat="1" applyFont="1" applyFill="1" applyBorder="1" applyAlignment="1">
      <alignment vertical="center" wrapText="1"/>
    </xf>
    <xf numFmtId="10" fontId="19" fillId="35" borderId="10"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7"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165" fontId="18" fillId="35" borderId="10" xfId="1" applyNumberFormat="1"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4" xfId="0" applyFont="1" applyFill="1" applyBorder="1" applyAlignment="1">
      <alignment horizontal="center" vertical="center" wrapText="1"/>
    </xf>
    <xf numFmtId="0" fontId="18" fillId="35" borderId="12" xfId="0" applyFont="1" applyFill="1" applyBorder="1" applyAlignment="1">
      <alignment horizontal="center" vertical="center" wrapText="1"/>
    </xf>
    <xf numFmtId="165" fontId="18" fillId="35" borderId="18" xfId="1" applyNumberFormat="1" applyFont="1" applyFill="1" applyBorder="1" applyAlignment="1">
      <alignment horizontal="center" vertical="center" wrapText="1"/>
    </xf>
    <xf numFmtId="165" fontId="18" fillId="35" borderId="14" xfId="1" applyNumberFormat="1" applyFont="1" applyFill="1" applyBorder="1" applyAlignment="1">
      <alignment horizontal="center" vertical="center" wrapText="1"/>
    </xf>
    <xf numFmtId="165" fontId="18" fillId="35" borderId="12"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0" fontId="18" fillId="35" borderId="13" xfId="0"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165" fontId="18" fillId="35" borderId="13" xfId="1" applyNumberFormat="1"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9" fontId="19" fillId="35" borderId="12" xfId="2"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0" fontId="18" fillId="35" borderId="19" xfId="0" applyFont="1" applyFill="1" applyBorder="1" applyAlignment="1">
      <alignment horizontal="center" vertical="center" wrapText="1"/>
    </xf>
    <xf numFmtId="0" fontId="18" fillId="35" borderId="20" xfId="0" applyFont="1" applyFill="1" applyBorder="1" applyAlignment="1">
      <alignment horizontal="center" vertical="center" wrapText="1"/>
    </xf>
    <xf numFmtId="0" fontId="18" fillId="35" borderId="21" xfId="0" applyFont="1" applyFill="1" applyBorder="1" applyAlignment="1">
      <alignment horizontal="center" vertical="center" wrapText="1"/>
    </xf>
    <xf numFmtId="0" fontId="18" fillId="35" borderId="22" xfId="0" applyFont="1" applyFill="1" applyBorder="1" applyAlignment="1">
      <alignment horizontal="center" vertical="center" wrapText="1"/>
    </xf>
    <xf numFmtId="0" fontId="18" fillId="35" borderId="23" xfId="0" applyFont="1" applyFill="1" applyBorder="1" applyAlignment="1">
      <alignment horizontal="center" vertical="center" wrapText="1"/>
    </xf>
    <xf numFmtId="0" fontId="18" fillId="35" borderId="24" xfId="0"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16</xdr:col>
      <xdr:colOff>9525</xdr:colOff>
      <xdr:row>5</xdr:row>
      <xdr:rowOff>9525</xdr:rowOff>
    </xdr:to>
    <xdr:sp macro="" textlink="">
      <xdr:nvSpPr>
        <xdr:cNvPr id="2" name="CuadroTexto 1">
          <a:extLst>
            <a:ext uri="{FF2B5EF4-FFF2-40B4-BE49-F238E27FC236}">
              <a16:creationId xmlns:a16="http://schemas.microsoft.com/office/drawing/2014/main" xmlns="" id="{A1DD3B7E-3A25-47D4-9919-8FB6F5420DE7}"/>
            </a:ext>
          </a:extLst>
        </xdr:cNvPr>
        <xdr:cNvSpPr txBox="1"/>
      </xdr:nvSpPr>
      <xdr:spPr>
        <a:xfrm>
          <a:off x="57150" y="28575"/>
          <a:ext cx="328993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xmlns="" id="{223BC96A-0C48-4D3C-91CE-19628757F137}"/>
            </a:ext>
          </a:extLst>
        </xdr:cNvPr>
        <xdr:cNvGrpSpPr/>
      </xdr:nvGrpSpPr>
      <xdr:grpSpPr>
        <a:xfrm>
          <a:off x="38100" y="28575"/>
          <a:ext cx="3523764" cy="866069"/>
          <a:chOff x="228600" y="47625"/>
          <a:chExt cx="2680608" cy="981075"/>
        </a:xfrm>
      </xdr:grpSpPr>
      <xdr:pic>
        <xdr:nvPicPr>
          <xdr:cNvPr id="4" name="Picture 5">
            <a:extLst>
              <a:ext uri="{FF2B5EF4-FFF2-40B4-BE49-F238E27FC236}">
                <a16:creationId xmlns:a16="http://schemas.microsoft.com/office/drawing/2014/main" xmlns="" id="{BA4D3C34-95C0-4061-AC34-0FE9FEB6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xmlns="" id="{06D8DB1D-9B47-4FC2-87A3-36CD9B74A08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16</xdr:col>
      <xdr:colOff>1438275</xdr:colOff>
      <xdr:row>0</xdr:row>
      <xdr:rowOff>0</xdr:rowOff>
    </xdr:from>
    <xdr:to>
      <xdr:col>17</xdr:col>
      <xdr:colOff>2949313</xdr:colOff>
      <xdr:row>4</xdr:row>
      <xdr:rowOff>114801</xdr:rowOff>
    </xdr:to>
    <xdr:grpSp>
      <xdr:nvGrpSpPr>
        <xdr:cNvPr id="6" name="Grupo 5">
          <a:extLst>
            <a:ext uri="{FF2B5EF4-FFF2-40B4-BE49-F238E27FC236}">
              <a16:creationId xmlns:a16="http://schemas.microsoft.com/office/drawing/2014/main" xmlns="" id="{CCE03E5C-2CCD-43FC-91DB-CAA2B1F0961E}"/>
            </a:ext>
          </a:extLst>
        </xdr:cNvPr>
        <xdr:cNvGrpSpPr/>
      </xdr:nvGrpSpPr>
      <xdr:grpSpPr>
        <a:xfrm>
          <a:off x="34400141" y="0"/>
          <a:ext cx="3523362" cy="866069"/>
          <a:chOff x="228600" y="47625"/>
          <a:chExt cx="2680608" cy="981075"/>
        </a:xfrm>
      </xdr:grpSpPr>
      <xdr:pic>
        <xdr:nvPicPr>
          <xdr:cNvPr id="7" name="Picture 5">
            <a:extLst>
              <a:ext uri="{FF2B5EF4-FFF2-40B4-BE49-F238E27FC236}">
                <a16:creationId xmlns:a16="http://schemas.microsoft.com/office/drawing/2014/main" xmlns="" id="{89D98469-3E70-4A15-930B-A70DF1C9C5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xmlns="" id="{BB81B421-1FBC-46D5-93DF-F4CE44F1065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87"/>
  <sheetViews>
    <sheetView showGridLines="0" tabSelected="1" topLeftCell="A172" zoomScale="71" zoomScaleNormal="71" workbookViewId="0">
      <selection activeCell="H181" sqref="H181:H184"/>
    </sheetView>
  </sheetViews>
  <sheetFormatPr baseColWidth="10" defaultRowHeight="15" x14ac:dyDescent="0.25"/>
  <cols>
    <col min="1" max="1" width="45.42578125" customWidth="1"/>
    <col min="2" max="2" width="45.7109375" bestFit="1" customWidth="1"/>
    <col min="3" max="3" width="13.7109375" style="4" customWidth="1"/>
    <col min="4" max="4" width="19.42578125" style="4" customWidth="1"/>
    <col min="5" max="5" width="15.140625" style="4" bestFit="1" customWidth="1"/>
    <col min="6" max="6" width="43" style="4" bestFit="1" customWidth="1"/>
    <col min="7" max="7" width="15.5703125" style="4" bestFit="1" customWidth="1"/>
    <col min="8" max="8" width="45.7109375" style="4" bestFit="1" customWidth="1"/>
    <col min="9" max="9" width="19.42578125" style="1" customWidth="1"/>
    <col min="10" max="10" width="15.5703125" style="1" customWidth="1"/>
    <col min="11" max="12" width="45.7109375" style="4" bestFit="1" customWidth="1"/>
    <col min="13" max="13" width="17.7109375" style="6" bestFit="1" customWidth="1"/>
    <col min="14" max="15" width="45.7109375" style="3" bestFit="1" customWidth="1"/>
    <col min="16" max="16" width="15.28515625" style="8" bestFit="1" customWidth="1"/>
    <col min="17" max="17" width="30.140625" style="12" bestFit="1" customWidth="1"/>
    <col min="18" max="18" width="45.7109375" style="12" bestFit="1" customWidth="1"/>
    <col min="19" max="103" width="11.42578125" style="9"/>
  </cols>
  <sheetData>
    <row r="1" spans="1:103" x14ac:dyDescent="0.25">
      <c r="A1" s="2"/>
      <c r="B1" s="2"/>
      <c r="I1" s="2"/>
      <c r="J1" s="2"/>
      <c r="P1" s="7"/>
    </row>
    <row r="2" spans="1:103" x14ac:dyDescent="0.25">
      <c r="A2" s="2"/>
      <c r="B2" s="2"/>
      <c r="I2" s="2"/>
      <c r="J2" s="2"/>
      <c r="P2" s="7"/>
    </row>
    <row r="3" spans="1:103" x14ac:dyDescent="0.25">
      <c r="A3" s="2"/>
      <c r="B3" s="2"/>
      <c r="I3" s="2"/>
      <c r="J3" s="2"/>
      <c r="P3" s="7"/>
    </row>
    <row r="4" spans="1:103" x14ac:dyDescent="0.25">
      <c r="A4" s="2"/>
      <c r="B4" s="2"/>
      <c r="I4" s="2"/>
      <c r="J4" s="2"/>
      <c r="P4" s="7"/>
    </row>
    <row r="5" spans="1:103" x14ac:dyDescent="0.25">
      <c r="A5" s="14"/>
      <c r="B5" s="14"/>
      <c r="C5" s="15"/>
      <c r="D5" s="15"/>
      <c r="E5" s="15"/>
      <c r="F5" s="15"/>
      <c r="G5" s="15"/>
      <c r="H5" s="15"/>
      <c r="I5" s="14"/>
      <c r="J5" s="14"/>
      <c r="K5" s="15"/>
      <c r="L5" s="15"/>
      <c r="M5" s="16"/>
      <c r="N5" s="17"/>
      <c r="O5" s="17"/>
      <c r="P5" s="18"/>
      <c r="Q5" s="19"/>
      <c r="R5" s="19"/>
    </row>
    <row r="6" spans="1:103" s="11" customFormat="1" ht="30" x14ac:dyDescent="0.2">
      <c r="A6" s="30" t="s">
        <v>0</v>
      </c>
      <c r="B6" s="30" t="s">
        <v>1</v>
      </c>
      <c r="C6" s="40" t="s">
        <v>256</v>
      </c>
      <c r="D6" s="40"/>
      <c r="E6" s="41" t="s">
        <v>4</v>
      </c>
      <c r="F6" s="42"/>
      <c r="G6" s="41" t="s">
        <v>3</v>
      </c>
      <c r="H6" s="63"/>
      <c r="I6" s="63"/>
      <c r="J6" s="42"/>
      <c r="K6" s="40" t="s">
        <v>5</v>
      </c>
      <c r="L6" s="40"/>
      <c r="M6" s="40"/>
      <c r="N6" s="40" t="s">
        <v>6</v>
      </c>
      <c r="O6" s="40"/>
      <c r="P6" s="40"/>
      <c r="Q6" s="40" t="s">
        <v>2</v>
      </c>
      <c r="R6" s="4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row>
    <row r="7" spans="1:103" s="11" customFormat="1" ht="32.25" customHeight="1" x14ac:dyDescent="0.2">
      <c r="A7" s="30" t="s">
        <v>7</v>
      </c>
      <c r="B7" s="30" t="s">
        <v>8</v>
      </c>
      <c r="C7" s="30" t="s">
        <v>11</v>
      </c>
      <c r="D7" s="30" t="s">
        <v>12</v>
      </c>
      <c r="E7" s="30" t="s">
        <v>16</v>
      </c>
      <c r="F7" s="30" t="s">
        <v>17</v>
      </c>
      <c r="G7" s="30" t="s">
        <v>13</v>
      </c>
      <c r="H7" s="30" t="s">
        <v>253</v>
      </c>
      <c r="I7" s="22" t="s">
        <v>15</v>
      </c>
      <c r="J7" s="22" t="s">
        <v>14</v>
      </c>
      <c r="K7" s="30" t="s">
        <v>5</v>
      </c>
      <c r="L7" s="30" t="s">
        <v>18</v>
      </c>
      <c r="M7" s="30" t="s">
        <v>19</v>
      </c>
      <c r="N7" s="30" t="s">
        <v>6</v>
      </c>
      <c r="O7" s="30" t="s">
        <v>20</v>
      </c>
      <c r="P7" s="30" t="s">
        <v>21</v>
      </c>
      <c r="Q7" s="30" t="s">
        <v>9</v>
      </c>
      <c r="R7" s="30" t="s">
        <v>10</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row>
    <row r="8" spans="1:103" s="5" customFormat="1" ht="36" x14ac:dyDescent="0.2">
      <c r="A8" s="53" t="s">
        <v>22</v>
      </c>
      <c r="B8" s="53" t="s">
        <v>23</v>
      </c>
      <c r="C8" s="53" t="s">
        <v>26</v>
      </c>
      <c r="D8" s="53" t="s">
        <v>27</v>
      </c>
      <c r="E8" s="53" t="s">
        <v>28</v>
      </c>
      <c r="F8" s="53" t="s">
        <v>29</v>
      </c>
      <c r="G8" s="53" t="s">
        <v>254</v>
      </c>
      <c r="H8" s="53" t="s">
        <v>255</v>
      </c>
      <c r="I8" s="57">
        <v>582554958</v>
      </c>
      <c r="J8" s="51">
        <v>457205079</v>
      </c>
      <c r="K8" s="48" t="s">
        <v>30</v>
      </c>
      <c r="L8" s="48" t="s">
        <v>31</v>
      </c>
      <c r="M8" s="61">
        <v>0.9</v>
      </c>
      <c r="N8" s="20" t="s">
        <v>32</v>
      </c>
      <c r="O8" s="20" t="s">
        <v>33</v>
      </c>
      <c r="P8" s="21">
        <v>0.9</v>
      </c>
      <c r="Q8" s="20" t="s">
        <v>24</v>
      </c>
      <c r="R8" s="20" t="s">
        <v>25</v>
      </c>
    </row>
    <row r="9" spans="1:103" s="5" customFormat="1" ht="33.75" customHeight="1" x14ac:dyDescent="0.2">
      <c r="A9" s="47"/>
      <c r="B9" s="47"/>
      <c r="C9" s="47"/>
      <c r="D9" s="47"/>
      <c r="E9" s="47"/>
      <c r="F9" s="47"/>
      <c r="G9" s="47"/>
      <c r="H9" s="47"/>
      <c r="I9" s="50"/>
      <c r="J9" s="45"/>
      <c r="K9" s="43" t="s">
        <v>30</v>
      </c>
      <c r="L9" s="43" t="s">
        <v>31</v>
      </c>
      <c r="M9" s="62">
        <v>0.9</v>
      </c>
      <c r="N9" s="13" t="s">
        <v>34</v>
      </c>
      <c r="O9" s="13" t="s">
        <v>35</v>
      </c>
      <c r="P9" s="25">
        <v>0.9</v>
      </c>
      <c r="Q9" s="13" t="s">
        <v>24</v>
      </c>
      <c r="R9" s="13" t="s">
        <v>25</v>
      </c>
    </row>
    <row r="10" spans="1:103" s="5" customFormat="1" ht="57.75" customHeight="1" x14ac:dyDescent="0.2">
      <c r="A10" s="48"/>
      <c r="B10" s="48" t="s">
        <v>23</v>
      </c>
      <c r="C10" s="48"/>
      <c r="D10" s="48"/>
      <c r="E10" s="48"/>
      <c r="F10" s="48"/>
      <c r="G10" s="48" t="s">
        <v>254</v>
      </c>
      <c r="H10" s="48" t="s">
        <v>255</v>
      </c>
      <c r="I10" s="51"/>
      <c r="J10" s="28">
        <v>125349879</v>
      </c>
      <c r="K10" s="23" t="s">
        <v>259</v>
      </c>
      <c r="L10" s="23" t="s">
        <v>260</v>
      </c>
      <c r="M10" s="27">
        <v>0.85</v>
      </c>
      <c r="N10" s="43" t="s">
        <v>258</v>
      </c>
      <c r="O10" s="43"/>
      <c r="P10" s="43"/>
      <c r="Q10" s="13" t="s">
        <v>24</v>
      </c>
      <c r="R10" s="13" t="s">
        <v>25</v>
      </c>
    </row>
    <row r="11" spans="1:103" s="5" customFormat="1" ht="33.75" customHeight="1" x14ac:dyDescent="0.2">
      <c r="A11" s="46" t="s">
        <v>22</v>
      </c>
      <c r="B11" s="46" t="s">
        <v>23</v>
      </c>
      <c r="C11" s="46" t="s">
        <v>36</v>
      </c>
      <c r="D11" s="46" t="s">
        <v>37</v>
      </c>
      <c r="E11" s="46" t="s">
        <v>40</v>
      </c>
      <c r="F11" s="46" t="s">
        <v>41</v>
      </c>
      <c r="G11" s="46" t="s">
        <v>39</v>
      </c>
      <c r="H11" s="46" t="s">
        <v>38</v>
      </c>
      <c r="I11" s="49">
        <v>1441513460</v>
      </c>
      <c r="J11" s="32">
        <v>162796422</v>
      </c>
      <c r="K11" s="23" t="s">
        <v>42</v>
      </c>
      <c r="L11" s="23" t="s">
        <v>281</v>
      </c>
      <c r="M11" s="24">
        <v>1</v>
      </c>
      <c r="N11" s="43" t="s">
        <v>258</v>
      </c>
      <c r="O11" s="43"/>
      <c r="P11" s="43"/>
      <c r="Q11" s="13" t="s">
        <v>24</v>
      </c>
      <c r="R11" s="13" t="s">
        <v>25</v>
      </c>
    </row>
    <row r="12" spans="1:103" s="5" customFormat="1" ht="33.75" customHeight="1" x14ac:dyDescent="0.2">
      <c r="A12" s="47"/>
      <c r="B12" s="47"/>
      <c r="C12" s="47"/>
      <c r="D12" s="47"/>
      <c r="E12" s="47"/>
      <c r="F12" s="47"/>
      <c r="G12" s="47"/>
      <c r="H12" s="47"/>
      <c r="I12" s="50"/>
      <c r="J12" s="49">
        <v>111316971</v>
      </c>
      <c r="K12" s="43" t="s">
        <v>45</v>
      </c>
      <c r="L12" s="43" t="s">
        <v>280</v>
      </c>
      <c r="M12" s="44">
        <v>2</v>
      </c>
      <c r="N12" s="13" t="s">
        <v>46</v>
      </c>
      <c r="O12" s="13" t="s">
        <v>47</v>
      </c>
      <c r="P12" s="25">
        <v>1</v>
      </c>
      <c r="Q12" s="13" t="s">
        <v>43</v>
      </c>
      <c r="R12" s="13" t="s">
        <v>44</v>
      </c>
    </row>
    <row r="13" spans="1:103" s="5" customFormat="1" ht="33.75" customHeight="1" x14ac:dyDescent="0.2">
      <c r="A13" s="47"/>
      <c r="B13" s="47"/>
      <c r="C13" s="47"/>
      <c r="D13" s="47"/>
      <c r="E13" s="47"/>
      <c r="F13" s="47"/>
      <c r="G13" s="47"/>
      <c r="H13" s="47"/>
      <c r="I13" s="50"/>
      <c r="J13" s="50"/>
      <c r="K13" s="43"/>
      <c r="L13" s="43"/>
      <c r="M13" s="44"/>
      <c r="N13" s="13" t="s">
        <v>48</v>
      </c>
      <c r="O13" s="13" t="s">
        <v>47</v>
      </c>
      <c r="P13" s="25">
        <v>1</v>
      </c>
      <c r="Q13" s="13" t="s">
        <v>43</v>
      </c>
      <c r="R13" s="13" t="s">
        <v>44</v>
      </c>
    </row>
    <row r="14" spans="1:103" s="5" customFormat="1" ht="36" x14ac:dyDescent="0.2">
      <c r="A14" s="47"/>
      <c r="B14" s="47"/>
      <c r="C14" s="47"/>
      <c r="D14" s="47"/>
      <c r="E14" s="47"/>
      <c r="F14" s="47"/>
      <c r="G14" s="47"/>
      <c r="H14" s="47"/>
      <c r="I14" s="50"/>
      <c r="J14" s="51"/>
      <c r="K14" s="43"/>
      <c r="L14" s="43"/>
      <c r="M14" s="44"/>
      <c r="N14" s="13" t="s">
        <v>49</v>
      </c>
      <c r="O14" s="13" t="s">
        <v>50</v>
      </c>
      <c r="P14" s="25">
        <v>1</v>
      </c>
      <c r="Q14" s="13" t="s">
        <v>43</v>
      </c>
      <c r="R14" s="13" t="s">
        <v>44</v>
      </c>
    </row>
    <row r="15" spans="1:103" s="5" customFormat="1" ht="33.75" customHeight="1" x14ac:dyDescent="0.2">
      <c r="A15" s="47"/>
      <c r="B15" s="47"/>
      <c r="C15" s="47"/>
      <c r="D15" s="47"/>
      <c r="E15" s="47"/>
      <c r="F15" s="47"/>
      <c r="G15" s="47"/>
      <c r="H15" s="47"/>
      <c r="I15" s="50"/>
      <c r="J15" s="32">
        <v>471761092</v>
      </c>
      <c r="K15" s="23" t="s">
        <v>51</v>
      </c>
      <c r="L15" s="23" t="s">
        <v>52</v>
      </c>
      <c r="M15" s="25">
        <v>0.96</v>
      </c>
      <c r="N15" s="43" t="s">
        <v>258</v>
      </c>
      <c r="O15" s="43"/>
      <c r="P15" s="43"/>
      <c r="Q15" s="13" t="s">
        <v>43</v>
      </c>
      <c r="R15" s="13" t="s">
        <v>44</v>
      </c>
    </row>
    <row r="16" spans="1:103" s="5" customFormat="1" ht="33.75" customHeight="1" x14ac:dyDescent="0.2">
      <c r="A16" s="47" t="s">
        <v>22</v>
      </c>
      <c r="B16" s="47" t="s">
        <v>23</v>
      </c>
      <c r="C16" s="47" t="s">
        <v>36</v>
      </c>
      <c r="D16" s="47" t="s">
        <v>37</v>
      </c>
      <c r="E16" s="47" t="s">
        <v>40</v>
      </c>
      <c r="F16" s="47" t="s">
        <v>41</v>
      </c>
      <c r="G16" s="47" t="s">
        <v>39</v>
      </c>
      <c r="H16" s="47"/>
      <c r="I16" s="50"/>
      <c r="J16" s="32">
        <v>344277906</v>
      </c>
      <c r="K16" s="23" t="s">
        <v>261</v>
      </c>
      <c r="L16" s="23" t="s">
        <v>262</v>
      </c>
      <c r="M16" s="24">
        <v>7</v>
      </c>
      <c r="N16" s="13" t="s">
        <v>263</v>
      </c>
      <c r="O16" s="13" t="s">
        <v>264</v>
      </c>
      <c r="P16" s="34">
        <v>25</v>
      </c>
      <c r="Q16" s="13" t="s">
        <v>43</v>
      </c>
      <c r="R16" s="13" t="s">
        <v>44</v>
      </c>
    </row>
    <row r="17" spans="1:18" s="5" customFormat="1" ht="33.75" customHeight="1" x14ac:dyDescent="0.2">
      <c r="A17" s="47"/>
      <c r="B17" s="47"/>
      <c r="C17" s="47"/>
      <c r="D17" s="47"/>
      <c r="E17" s="47"/>
      <c r="F17" s="47"/>
      <c r="G17" s="47"/>
      <c r="H17" s="47"/>
      <c r="I17" s="50"/>
      <c r="J17" s="32">
        <v>93240750</v>
      </c>
      <c r="K17" s="23" t="s">
        <v>265</v>
      </c>
      <c r="L17" s="23" t="s">
        <v>266</v>
      </c>
      <c r="M17" s="24">
        <v>1</v>
      </c>
      <c r="N17" s="13" t="s">
        <v>267</v>
      </c>
      <c r="O17" s="13" t="s">
        <v>47</v>
      </c>
      <c r="P17" s="25">
        <v>1</v>
      </c>
      <c r="Q17" s="13" t="s">
        <v>43</v>
      </c>
      <c r="R17" s="13" t="s">
        <v>44</v>
      </c>
    </row>
    <row r="18" spans="1:18" s="5" customFormat="1" ht="33.75" customHeight="1" x14ac:dyDescent="0.2">
      <c r="A18" s="47"/>
      <c r="B18" s="47"/>
      <c r="C18" s="47"/>
      <c r="D18" s="47"/>
      <c r="E18" s="47"/>
      <c r="F18" s="47"/>
      <c r="G18" s="47"/>
      <c r="H18" s="47"/>
      <c r="I18" s="50"/>
      <c r="J18" s="49">
        <v>179444319</v>
      </c>
      <c r="K18" s="46" t="s">
        <v>269</v>
      </c>
      <c r="L18" s="46" t="s">
        <v>270</v>
      </c>
      <c r="M18" s="58">
        <v>1</v>
      </c>
      <c r="N18" s="13" t="s">
        <v>271</v>
      </c>
      <c r="O18" s="13" t="s">
        <v>275</v>
      </c>
      <c r="P18" s="34">
        <v>17</v>
      </c>
      <c r="Q18" s="13" t="s">
        <v>43</v>
      </c>
      <c r="R18" s="13" t="s">
        <v>44</v>
      </c>
    </row>
    <row r="19" spans="1:18" s="5" customFormat="1" ht="24" x14ac:dyDescent="0.2">
      <c r="A19" s="47"/>
      <c r="B19" s="47"/>
      <c r="C19" s="47"/>
      <c r="D19" s="47"/>
      <c r="E19" s="47"/>
      <c r="F19" s="47"/>
      <c r="G19" s="47"/>
      <c r="H19" s="47"/>
      <c r="I19" s="50"/>
      <c r="J19" s="50"/>
      <c r="K19" s="47"/>
      <c r="L19" s="47"/>
      <c r="M19" s="59"/>
      <c r="N19" s="13" t="s">
        <v>272</v>
      </c>
      <c r="O19" s="13" t="s">
        <v>277</v>
      </c>
      <c r="P19" s="34" t="s">
        <v>274</v>
      </c>
      <c r="Q19" s="13" t="s">
        <v>43</v>
      </c>
      <c r="R19" s="13" t="s">
        <v>44</v>
      </c>
    </row>
    <row r="20" spans="1:18" s="5" customFormat="1" ht="24" customHeight="1" x14ac:dyDescent="0.2">
      <c r="A20" s="47"/>
      <c r="B20" s="47"/>
      <c r="C20" s="47"/>
      <c r="D20" s="47"/>
      <c r="E20" s="47"/>
      <c r="F20" s="47"/>
      <c r="G20" s="47"/>
      <c r="H20" s="47"/>
      <c r="I20" s="50"/>
      <c r="J20" s="51"/>
      <c r="K20" s="48"/>
      <c r="L20" s="48"/>
      <c r="M20" s="60"/>
      <c r="N20" s="13" t="s">
        <v>273</v>
      </c>
      <c r="O20" s="13" t="s">
        <v>276</v>
      </c>
      <c r="P20" s="34">
        <v>88</v>
      </c>
      <c r="Q20" s="13" t="s">
        <v>43</v>
      </c>
      <c r="R20" s="13" t="s">
        <v>44</v>
      </c>
    </row>
    <row r="21" spans="1:18" s="5" customFormat="1" ht="33.75" customHeight="1" x14ac:dyDescent="0.2">
      <c r="A21" s="48"/>
      <c r="B21" s="48"/>
      <c r="C21" s="48"/>
      <c r="D21" s="48"/>
      <c r="E21" s="48"/>
      <c r="F21" s="48"/>
      <c r="G21" s="48"/>
      <c r="H21" s="48"/>
      <c r="I21" s="51"/>
      <c r="J21" s="32">
        <v>78676000</v>
      </c>
      <c r="K21" s="23" t="s">
        <v>278</v>
      </c>
      <c r="L21" s="23" t="s">
        <v>279</v>
      </c>
      <c r="M21" s="25">
        <v>1</v>
      </c>
      <c r="N21" s="43" t="s">
        <v>258</v>
      </c>
      <c r="O21" s="43"/>
      <c r="P21" s="43"/>
      <c r="Q21" s="13" t="s">
        <v>43</v>
      </c>
      <c r="R21" s="13" t="s">
        <v>44</v>
      </c>
    </row>
    <row r="22" spans="1:18" s="5" customFormat="1" ht="36" customHeight="1" x14ac:dyDescent="0.2">
      <c r="A22" s="46" t="s">
        <v>22</v>
      </c>
      <c r="B22" s="46" t="s">
        <v>53</v>
      </c>
      <c r="C22" s="46" t="s">
        <v>36</v>
      </c>
      <c r="D22" s="46" t="s">
        <v>56</v>
      </c>
      <c r="E22" s="46" t="s">
        <v>57</v>
      </c>
      <c r="F22" s="46" t="s">
        <v>58</v>
      </c>
      <c r="G22" s="46" t="s">
        <v>39</v>
      </c>
      <c r="H22" s="46" t="s">
        <v>38</v>
      </c>
      <c r="I22" s="49">
        <v>354646583</v>
      </c>
      <c r="J22" s="32">
        <v>80477463</v>
      </c>
      <c r="K22" s="23" t="s">
        <v>59</v>
      </c>
      <c r="L22" s="23" t="s">
        <v>60</v>
      </c>
      <c r="M22" s="25">
        <v>0.57999999999999996</v>
      </c>
      <c r="N22" s="13" t="s">
        <v>61</v>
      </c>
      <c r="O22" s="13" t="s">
        <v>62</v>
      </c>
      <c r="P22" s="24">
        <v>440</v>
      </c>
      <c r="Q22" s="13" t="s">
        <v>54</v>
      </c>
      <c r="R22" s="13" t="s">
        <v>55</v>
      </c>
    </row>
    <row r="23" spans="1:18" s="5" customFormat="1" ht="33.75" customHeight="1" x14ac:dyDescent="0.2">
      <c r="A23" s="47"/>
      <c r="B23" s="47"/>
      <c r="C23" s="47"/>
      <c r="D23" s="47"/>
      <c r="E23" s="47"/>
      <c r="F23" s="47"/>
      <c r="G23" s="47"/>
      <c r="H23" s="47"/>
      <c r="I23" s="50"/>
      <c r="J23" s="32">
        <v>29766147</v>
      </c>
      <c r="K23" s="23" t="s">
        <v>63</v>
      </c>
      <c r="L23" s="23" t="s">
        <v>64</v>
      </c>
      <c r="M23" s="25">
        <v>0.85</v>
      </c>
      <c r="N23" s="13" t="s">
        <v>65</v>
      </c>
      <c r="O23" s="13" t="s">
        <v>66</v>
      </c>
      <c r="P23" s="24">
        <v>20</v>
      </c>
      <c r="Q23" s="13" t="s">
        <v>54</v>
      </c>
      <c r="R23" s="13" t="s">
        <v>55</v>
      </c>
    </row>
    <row r="24" spans="1:18" s="5" customFormat="1" ht="36" customHeight="1" x14ac:dyDescent="0.2">
      <c r="A24" s="47"/>
      <c r="B24" s="47" t="s">
        <v>53</v>
      </c>
      <c r="C24" s="47" t="s">
        <v>36</v>
      </c>
      <c r="D24" s="47" t="s">
        <v>56</v>
      </c>
      <c r="E24" s="47" t="s">
        <v>57</v>
      </c>
      <c r="F24" s="47" t="s">
        <v>58</v>
      </c>
      <c r="G24" s="47" t="s">
        <v>39</v>
      </c>
      <c r="H24" s="47" t="s">
        <v>38</v>
      </c>
      <c r="I24" s="50"/>
      <c r="J24" s="32">
        <v>192052973</v>
      </c>
      <c r="K24" s="23" t="s">
        <v>285</v>
      </c>
      <c r="L24" s="23" t="s">
        <v>287</v>
      </c>
      <c r="M24" s="34">
        <v>3500</v>
      </c>
      <c r="N24" s="43" t="s">
        <v>258</v>
      </c>
      <c r="O24" s="43"/>
      <c r="P24" s="43"/>
      <c r="Q24" s="13" t="s">
        <v>54</v>
      </c>
      <c r="R24" s="13" t="s">
        <v>55</v>
      </c>
    </row>
    <row r="25" spans="1:18" s="5" customFormat="1" ht="33.75" customHeight="1" x14ac:dyDescent="0.2">
      <c r="A25" s="48"/>
      <c r="B25" s="48"/>
      <c r="C25" s="48"/>
      <c r="D25" s="48"/>
      <c r="E25" s="48"/>
      <c r="F25" s="48"/>
      <c r="G25" s="48"/>
      <c r="H25" s="48"/>
      <c r="I25" s="51"/>
      <c r="J25" s="32">
        <v>52350000</v>
      </c>
      <c r="K25" s="23" t="s">
        <v>286</v>
      </c>
      <c r="L25" s="23" t="s">
        <v>288</v>
      </c>
      <c r="M25" s="34">
        <v>1350</v>
      </c>
      <c r="N25" s="13" t="s">
        <v>289</v>
      </c>
      <c r="O25" s="13" t="s">
        <v>290</v>
      </c>
      <c r="P25" s="24">
        <v>10</v>
      </c>
      <c r="Q25" s="13" t="s">
        <v>54</v>
      </c>
      <c r="R25" s="13" t="s">
        <v>55</v>
      </c>
    </row>
    <row r="26" spans="1:18" s="5" customFormat="1" ht="33.75" customHeight="1" x14ac:dyDescent="0.2">
      <c r="A26" s="43" t="s">
        <v>22</v>
      </c>
      <c r="B26" s="43" t="s">
        <v>23</v>
      </c>
      <c r="C26" s="43" t="s">
        <v>68</v>
      </c>
      <c r="D26" s="43" t="s">
        <v>69</v>
      </c>
      <c r="E26" s="43" t="s">
        <v>70</v>
      </c>
      <c r="F26" s="46" t="s">
        <v>71</v>
      </c>
      <c r="G26" s="23" t="s">
        <v>254</v>
      </c>
      <c r="H26" s="23" t="s">
        <v>255</v>
      </c>
      <c r="I26" s="49">
        <v>60406439919</v>
      </c>
      <c r="J26" s="36">
        <v>65540000</v>
      </c>
      <c r="K26" s="43" t="s">
        <v>72</v>
      </c>
      <c r="L26" s="43" t="s">
        <v>257</v>
      </c>
      <c r="M26" s="44">
        <v>1</v>
      </c>
      <c r="N26" s="13" t="s">
        <v>73</v>
      </c>
      <c r="O26" s="13" t="s">
        <v>74</v>
      </c>
      <c r="P26" s="24">
        <v>0.71</v>
      </c>
      <c r="Q26" s="13" t="s">
        <v>54</v>
      </c>
      <c r="R26" s="13" t="s">
        <v>67</v>
      </c>
    </row>
    <row r="27" spans="1:18" s="5" customFormat="1" ht="33.75" customHeight="1" x14ac:dyDescent="0.2">
      <c r="A27" s="43"/>
      <c r="B27" s="43"/>
      <c r="C27" s="43"/>
      <c r="D27" s="43"/>
      <c r="E27" s="43"/>
      <c r="F27" s="47"/>
      <c r="G27" s="46" t="s">
        <v>39</v>
      </c>
      <c r="H27" s="46" t="s">
        <v>38</v>
      </c>
      <c r="I27" s="50"/>
      <c r="J27" s="36">
        <v>112062253</v>
      </c>
      <c r="K27" s="43"/>
      <c r="L27" s="43"/>
      <c r="M27" s="44"/>
      <c r="N27" s="13" t="s">
        <v>75</v>
      </c>
      <c r="O27" s="13" t="s">
        <v>76</v>
      </c>
      <c r="P27" s="25">
        <v>1</v>
      </c>
      <c r="Q27" s="13" t="s">
        <v>54</v>
      </c>
      <c r="R27" s="13" t="s">
        <v>67</v>
      </c>
    </row>
    <row r="28" spans="1:18" s="5" customFormat="1" ht="33.75" customHeight="1" x14ac:dyDescent="0.2">
      <c r="A28" s="43"/>
      <c r="B28" s="43"/>
      <c r="C28" s="43"/>
      <c r="D28" s="43"/>
      <c r="E28" s="43"/>
      <c r="F28" s="47"/>
      <c r="G28" s="47"/>
      <c r="H28" s="47"/>
      <c r="I28" s="50"/>
      <c r="J28" s="32">
        <v>471041901</v>
      </c>
      <c r="K28" s="23" t="s">
        <v>77</v>
      </c>
      <c r="L28" s="23" t="s">
        <v>78</v>
      </c>
      <c r="M28" s="25">
        <v>0.92</v>
      </c>
      <c r="N28" s="13" t="s">
        <v>79</v>
      </c>
      <c r="O28" s="13" t="s">
        <v>80</v>
      </c>
      <c r="P28" s="25">
        <v>0.92</v>
      </c>
      <c r="Q28" s="13" t="s">
        <v>54</v>
      </c>
      <c r="R28" s="13" t="s">
        <v>67</v>
      </c>
    </row>
    <row r="29" spans="1:18" s="5" customFormat="1" ht="33.75" customHeight="1" x14ac:dyDescent="0.2">
      <c r="A29" s="43"/>
      <c r="B29" s="43"/>
      <c r="C29" s="43"/>
      <c r="D29" s="43"/>
      <c r="E29" s="43"/>
      <c r="F29" s="47"/>
      <c r="G29" s="47"/>
      <c r="H29" s="47"/>
      <c r="I29" s="50"/>
      <c r="J29" s="32">
        <v>162326615</v>
      </c>
      <c r="K29" s="23" t="s">
        <v>81</v>
      </c>
      <c r="L29" s="23" t="s">
        <v>82</v>
      </c>
      <c r="M29" s="25">
        <v>0.98</v>
      </c>
      <c r="N29" s="43" t="s">
        <v>258</v>
      </c>
      <c r="O29" s="43"/>
      <c r="P29" s="43"/>
      <c r="Q29" s="13" t="s">
        <v>54</v>
      </c>
      <c r="R29" s="13" t="s">
        <v>67</v>
      </c>
    </row>
    <row r="30" spans="1:18" s="5" customFormat="1" ht="33.75" customHeight="1" x14ac:dyDescent="0.2">
      <c r="A30" s="43"/>
      <c r="B30" s="43"/>
      <c r="C30" s="43"/>
      <c r="D30" s="43"/>
      <c r="E30" s="43"/>
      <c r="F30" s="48"/>
      <c r="G30" s="48"/>
      <c r="H30" s="48"/>
      <c r="I30" s="50"/>
      <c r="J30" s="32">
        <v>448363004</v>
      </c>
      <c r="K30" s="23" t="s">
        <v>83</v>
      </c>
      <c r="L30" s="23" t="s">
        <v>84</v>
      </c>
      <c r="M30" s="25">
        <v>0.98</v>
      </c>
      <c r="N30" s="13" t="s">
        <v>85</v>
      </c>
      <c r="O30" s="13" t="s">
        <v>86</v>
      </c>
      <c r="P30" s="25">
        <v>0.98</v>
      </c>
      <c r="Q30" s="13" t="s">
        <v>54</v>
      </c>
      <c r="R30" s="13" t="s">
        <v>67</v>
      </c>
    </row>
    <row r="31" spans="1:18" s="5" customFormat="1" ht="36" x14ac:dyDescent="0.2">
      <c r="A31" s="43" t="s">
        <v>22</v>
      </c>
      <c r="B31" s="43" t="s">
        <v>23</v>
      </c>
      <c r="C31" s="43" t="s">
        <v>68</v>
      </c>
      <c r="D31" s="43" t="s">
        <v>69</v>
      </c>
      <c r="E31" s="43" t="s">
        <v>70</v>
      </c>
      <c r="F31" s="43" t="s">
        <v>89</v>
      </c>
      <c r="G31" s="43" t="s">
        <v>39</v>
      </c>
      <c r="H31" s="43" t="s">
        <v>38</v>
      </c>
      <c r="I31" s="50"/>
      <c r="J31" s="32">
        <v>128912093</v>
      </c>
      <c r="K31" s="23" t="s">
        <v>92</v>
      </c>
      <c r="L31" s="23" t="s">
        <v>93</v>
      </c>
      <c r="M31" s="25">
        <v>0.9</v>
      </c>
      <c r="N31" s="43" t="s">
        <v>258</v>
      </c>
      <c r="O31" s="43"/>
      <c r="P31" s="43"/>
      <c r="Q31" s="13" t="s">
        <v>87</v>
      </c>
      <c r="R31" s="13" t="s">
        <v>88</v>
      </c>
    </row>
    <row r="32" spans="1:18" s="5" customFormat="1" ht="60" customHeight="1" x14ac:dyDescent="0.2">
      <c r="A32" s="43"/>
      <c r="B32" s="43"/>
      <c r="C32" s="43"/>
      <c r="D32" s="43" t="s">
        <v>69</v>
      </c>
      <c r="E32" s="43" t="s">
        <v>70</v>
      </c>
      <c r="F32" s="43" t="s">
        <v>89</v>
      </c>
      <c r="G32" s="43"/>
      <c r="H32" s="43"/>
      <c r="I32" s="50"/>
      <c r="J32" s="32">
        <f>429539667+103017634</f>
        <v>532557301</v>
      </c>
      <c r="K32" s="23" t="s">
        <v>94</v>
      </c>
      <c r="L32" s="23" t="s">
        <v>95</v>
      </c>
      <c r="M32" s="25">
        <v>1</v>
      </c>
      <c r="N32" s="43" t="s">
        <v>258</v>
      </c>
      <c r="O32" s="43"/>
      <c r="P32" s="43"/>
      <c r="Q32" s="13" t="s">
        <v>87</v>
      </c>
      <c r="R32" s="13" t="s">
        <v>88</v>
      </c>
    </row>
    <row r="33" spans="1:18" s="5" customFormat="1" ht="33.75" customHeight="1" x14ac:dyDescent="0.2">
      <c r="A33" s="43"/>
      <c r="B33" s="43"/>
      <c r="C33" s="43"/>
      <c r="D33" s="43" t="s">
        <v>69</v>
      </c>
      <c r="E33" s="43" t="s">
        <v>70</v>
      </c>
      <c r="F33" s="43" t="s">
        <v>89</v>
      </c>
      <c r="G33" s="43"/>
      <c r="H33" s="43"/>
      <c r="I33" s="50"/>
      <c r="J33" s="32">
        <f>43378332+267462567</f>
        <v>310840899</v>
      </c>
      <c r="K33" s="23" t="s">
        <v>90</v>
      </c>
      <c r="L33" s="23" t="s">
        <v>91</v>
      </c>
      <c r="M33" s="25">
        <v>1</v>
      </c>
      <c r="N33" s="43" t="s">
        <v>258</v>
      </c>
      <c r="O33" s="43"/>
      <c r="P33" s="43"/>
      <c r="Q33" s="13" t="s">
        <v>87</v>
      </c>
      <c r="R33" s="13" t="s">
        <v>88</v>
      </c>
    </row>
    <row r="34" spans="1:18" s="5" customFormat="1" ht="33.75" customHeight="1" x14ac:dyDescent="0.2">
      <c r="A34" s="46" t="s">
        <v>22</v>
      </c>
      <c r="B34" s="46" t="s">
        <v>23</v>
      </c>
      <c r="C34" s="46" t="s">
        <v>68</v>
      </c>
      <c r="D34" s="46" t="s">
        <v>69</v>
      </c>
      <c r="E34" s="46" t="s">
        <v>70</v>
      </c>
      <c r="F34" s="46" t="s">
        <v>98</v>
      </c>
      <c r="G34" s="23" t="s">
        <v>254</v>
      </c>
      <c r="H34" s="23" t="s">
        <v>255</v>
      </c>
      <c r="I34" s="50"/>
      <c r="J34" s="32">
        <v>162296916</v>
      </c>
      <c r="K34" s="43" t="s">
        <v>99</v>
      </c>
      <c r="L34" s="43" t="s">
        <v>100</v>
      </c>
      <c r="M34" s="52">
        <v>1</v>
      </c>
      <c r="N34" s="13" t="s">
        <v>101</v>
      </c>
      <c r="O34" s="13" t="s">
        <v>296</v>
      </c>
      <c r="P34" s="25">
        <v>1</v>
      </c>
      <c r="Q34" s="13" t="s">
        <v>96</v>
      </c>
      <c r="R34" s="13" t="s">
        <v>97</v>
      </c>
    </row>
    <row r="35" spans="1:18" s="5" customFormat="1" ht="33.75" customHeight="1" x14ac:dyDescent="0.2">
      <c r="A35" s="47"/>
      <c r="B35" s="47"/>
      <c r="C35" s="47"/>
      <c r="D35" s="47" t="s">
        <v>69</v>
      </c>
      <c r="E35" s="47" t="s">
        <v>70</v>
      </c>
      <c r="F35" s="47" t="s">
        <v>98</v>
      </c>
      <c r="G35" s="23" t="s">
        <v>39</v>
      </c>
      <c r="H35" s="23" t="s">
        <v>38</v>
      </c>
      <c r="I35" s="50"/>
      <c r="J35" s="32">
        <v>183002554</v>
      </c>
      <c r="K35" s="43" t="s">
        <v>99</v>
      </c>
      <c r="L35" s="43" t="s">
        <v>100</v>
      </c>
      <c r="M35" s="52"/>
      <c r="N35" s="13" t="s">
        <v>102</v>
      </c>
      <c r="O35" s="13" t="s">
        <v>295</v>
      </c>
      <c r="P35" s="25">
        <v>1</v>
      </c>
      <c r="Q35" s="13" t="s">
        <v>96</v>
      </c>
      <c r="R35" s="13" t="s">
        <v>97</v>
      </c>
    </row>
    <row r="36" spans="1:18" s="5" customFormat="1" ht="50.25" customHeight="1" x14ac:dyDescent="0.2">
      <c r="A36" s="47"/>
      <c r="B36" s="47" t="s">
        <v>23</v>
      </c>
      <c r="C36" s="47" t="s">
        <v>68</v>
      </c>
      <c r="D36" s="47" t="s">
        <v>69</v>
      </c>
      <c r="E36" s="47" t="s">
        <v>70</v>
      </c>
      <c r="F36" s="47" t="s">
        <v>98</v>
      </c>
      <c r="G36" s="23" t="s">
        <v>39</v>
      </c>
      <c r="H36" s="23" t="s">
        <v>38</v>
      </c>
      <c r="I36" s="50"/>
      <c r="J36" s="32">
        <v>574587378</v>
      </c>
      <c r="K36" s="23" t="s">
        <v>291</v>
      </c>
      <c r="L36" s="23" t="s">
        <v>268</v>
      </c>
      <c r="M36" s="34">
        <v>1</v>
      </c>
      <c r="N36" s="13" t="s">
        <v>292</v>
      </c>
      <c r="O36" s="13" t="s">
        <v>294</v>
      </c>
      <c r="P36" s="25">
        <v>1</v>
      </c>
      <c r="Q36" s="13" t="s">
        <v>96</v>
      </c>
      <c r="R36" s="13" t="s">
        <v>97</v>
      </c>
    </row>
    <row r="37" spans="1:18" s="5" customFormat="1" ht="33.75" customHeight="1" x14ac:dyDescent="0.2">
      <c r="A37" s="48"/>
      <c r="B37" s="48"/>
      <c r="C37" s="48"/>
      <c r="D37" s="48" t="s">
        <v>69</v>
      </c>
      <c r="E37" s="48" t="s">
        <v>70</v>
      </c>
      <c r="F37" s="48" t="s">
        <v>98</v>
      </c>
      <c r="G37" s="23" t="s">
        <v>39</v>
      </c>
      <c r="H37" s="23" t="s">
        <v>38</v>
      </c>
      <c r="I37" s="50"/>
      <c r="J37" s="32">
        <v>2592575336</v>
      </c>
      <c r="K37" s="23" t="s">
        <v>291</v>
      </c>
      <c r="L37" s="23" t="s">
        <v>268</v>
      </c>
      <c r="M37" s="34">
        <v>1</v>
      </c>
      <c r="N37" s="13" t="s">
        <v>293</v>
      </c>
      <c r="O37" s="13" t="s">
        <v>297</v>
      </c>
      <c r="P37" s="34">
        <v>350</v>
      </c>
      <c r="Q37" s="13" t="s">
        <v>96</v>
      </c>
      <c r="R37" s="13" t="s">
        <v>97</v>
      </c>
    </row>
    <row r="38" spans="1:18" s="5" customFormat="1" ht="48" customHeight="1" x14ac:dyDescent="0.2">
      <c r="A38" s="46" t="s">
        <v>22</v>
      </c>
      <c r="B38" s="46" t="s">
        <v>23</v>
      </c>
      <c r="C38" s="46" t="s">
        <v>68</v>
      </c>
      <c r="D38" s="46" t="s">
        <v>69</v>
      </c>
      <c r="E38" s="46" t="s">
        <v>70</v>
      </c>
      <c r="F38" s="46" t="s">
        <v>105</v>
      </c>
      <c r="G38" s="46" t="s">
        <v>254</v>
      </c>
      <c r="H38" s="46" t="s">
        <v>255</v>
      </c>
      <c r="I38" s="50"/>
      <c r="J38" s="28">
        <v>18037751</v>
      </c>
      <c r="K38" s="23" t="s">
        <v>106</v>
      </c>
      <c r="L38" s="23" t="s">
        <v>107</v>
      </c>
      <c r="M38" s="25">
        <v>0.93</v>
      </c>
      <c r="N38" s="13" t="s">
        <v>108</v>
      </c>
      <c r="O38" s="13" t="s">
        <v>109</v>
      </c>
      <c r="P38" s="25">
        <v>0.93</v>
      </c>
      <c r="Q38" s="13" t="s">
        <v>103</v>
      </c>
      <c r="R38" s="13" t="s">
        <v>104</v>
      </c>
    </row>
    <row r="39" spans="1:18" s="5" customFormat="1" ht="48" customHeight="1" x14ac:dyDescent="0.2">
      <c r="A39" s="47"/>
      <c r="B39" s="47"/>
      <c r="C39" s="47"/>
      <c r="D39" s="47"/>
      <c r="E39" s="47"/>
      <c r="F39" s="47"/>
      <c r="G39" s="47"/>
      <c r="H39" s="47"/>
      <c r="I39" s="50"/>
      <c r="J39" s="28">
        <v>104759467</v>
      </c>
      <c r="K39" s="23" t="s">
        <v>298</v>
      </c>
      <c r="L39" s="23" t="s">
        <v>303</v>
      </c>
      <c r="M39" s="25">
        <v>0.93</v>
      </c>
      <c r="N39" s="43" t="s">
        <v>258</v>
      </c>
      <c r="O39" s="43"/>
      <c r="P39" s="43"/>
      <c r="Q39" s="13" t="s">
        <v>103</v>
      </c>
      <c r="R39" s="13" t="s">
        <v>104</v>
      </c>
    </row>
    <row r="40" spans="1:18" s="5" customFormat="1" ht="48" customHeight="1" x14ac:dyDescent="0.2">
      <c r="A40" s="47"/>
      <c r="B40" s="47"/>
      <c r="C40" s="47"/>
      <c r="D40" s="47"/>
      <c r="E40" s="47"/>
      <c r="F40" s="47"/>
      <c r="G40" s="47"/>
      <c r="H40" s="47"/>
      <c r="I40" s="50"/>
      <c r="J40" s="28">
        <v>34688566</v>
      </c>
      <c r="K40" s="23" t="s">
        <v>299</v>
      </c>
      <c r="L40" s="23" t="s">
        <v>304</v>
      </c>
      <c r="M40" s="25">
        <v>0.93</v>
      </c>
      <c r="N40" s="43" t="s">
        <v>258</v>
      </c>
      <c r="O40" s="43"/>
      <c r="P40" s="43"/>
      <c r="Q40" s="13" t="s">
        <v>103</v>
      </c>
      <c r="R40" s="13" t="s">
        <v>104</v>
      </c>
    </row>
    <row r="41" spans="1:18" s="5" customFormat="1" ht="48" customHeight="1" x14ac:dyDescent="0.2">
      <c r="A41" s="47"/>
      <c r="B41" s="47"/>
      <c r="C41" s="47"/>
      <c r="D41" s="47"/>
      <c r="E41" s="47"/>
      <c r="F41" s="47"/>
      <c r="G41" s="47"/>
      <c r="H41" s="47"/>
      <c r="I41" s="50"/>
      <c r="J41" s="28">
        <v>155463313</v>
      </c>
      <c r="K41" s="23" t="s">
        <v>300</v>
      </c>
      <c r="L41" s="23" t="s">
        <v>305</v>
      </c>
      <c r="M41" s="25">
        <v>0.95</v>
      </c>
      <c r="N41" s="13" t="s">
        <v>302</v>
      </c>
      <c r="O41" s="13" t="s">
        <v>307</v>
      </c>
      <c r="P41" s="25">
        <v>0.01</v>
      </c>
      <c r="Q41" s="13" t="s">
        <v>103</v>
      </c>
      <c r="R41" s="13" t="s">
        <v>104</v>
      </c>
    </row>
    <row r="42" spans="1:18" s="5" customFormat="1" ht="48" customHeight="1" x14ac:dyDescent="0.2">
      <c r="A42" s="48"/>
      <c r="B42" s="48"/>
      <c r="C42" s="48"/>
      <c r="D42" s="48"/>
      <c r="E42" s="48"/>
      <c r="F42" s="48"/>
      <c r="G42" s="48"/>
      <c r="H42" s="48"/>
      <c r="I42" s="50"/>
      <c r="J42" s="28">
        <v>44717015</v>
      </c>
      <c r="K42" s="23" t="s">
        <v>301</v>
      </c>
      <c r="L42" s="23" t="s">
        <v>306</v>
      </c>
      <c r="M42" s="25">
        <v>0.95</v>
      </c>
      <c r="N42" s="43" t="s">
        <v>258</v>
      </c>
      <c r="O42" s="43"/>
      <c r="P42" s="43"/>
      <c r="Q42" s="13" t="s">
        <v>103</v>
      </c>
      <c r="R42" s="13" t="s">
        <v>104</v>
      </c>
    </row>
    <row r="43" spans="1:18" s="5" customFormat="1" ht="48" customHeight="1" x14ac:dyDescent="0.2">
      <c r="A43" s="46" t="s">
        <v>22</v>
      </c>
      <c r="B43" s="46" t="s">
        <v>23</v>
      </c>
      <c r="C43" s="46" t="s">
        <v>68</v>
      </c>
      <c r="D43" s="46" t="s">
        <v>69</v>
      </c>
      <c r="E43" s="46" t="s">
        <v>70</v>
      </c>
      <c r="F43" s="46" t="s">
        <v>110</v>
      </c>
      <c r="G43" s="46" t="s">
        <v>39</v>
      </c>
      <c r="H43" s="46" t="s">
        <v>38</v>
      </c>
      <c r="I43" s="50"/>
      <c r="J43" s="28">
        <v>638893875</v>
      </c>
      <c r="K43" s="23" t="s">
        <v>111</v>
      </c>
      <c r="L43" s="23" t="s">
        <v>112</v>
      </c>
      <c r="M43" s="25">
        <v>0.9</v>
      </c>
      <c r="N43" s="43" t="s">
        <v>258</v>
      </c>
      <c r="O43" s="43"/>
      <c r="P43" s="43"/>
      <c r="Q43" s="13" t="s">
        <v>87</v>
      </c>
      <c r="R43" s="13" t="s">
        <v>88</v>
      </c>
    </row>
    <row r="44" spans="1:18" s="5" customFormat="1" ht="48" customHeight="1" x14ac:dyDescent="0.2">
      <c r="A44" s="48"/>
      <c r="B44" s="48"/>
      <c r="C44" s="48"/>
      <c r="D44" s="48"/>
      <c r="E44" s="48"/>
      <c r="F44" s="48"/>
      <c r="G44" s="48"/>
      <c r="H44" s="48"/>
      <c r="I44" s="50"/>
      <c r="J44" s="28">
        <v>9599127</v>
      </c>
      <c r="K44" s="23" t="s">
        <v>308</v>
      </c>
      <c r="L44" s="23" t="s">
        <v>277</v>
      </c>
      <c r="M44" s="25">
        <v>1</v>
      </c>
      <c r="N44" s="33" t="s">
        <v>309</v>
      </c>
      <c r="O44" s="33" t="s">
        <v>76</v>
      </c>
      <c r="P44" s="25">
        <v>0.35</v>
      </c>
      <c r="Q44" s="13" t="s">
        <v>87</v>
      </c>
      <c r="R44" s="13" t="s">
        <v>88</v>
      </c>
    </row>
    <row r="45" spans="1:18" s="5" customFormat="1" ht="33.75" customHeight="1" x14ac:dyDescent="0.2">
      <c r="A45" s="43" t="s">
        <v>22</v>
      </c>
      <c r="B45" s="43" t="s">
        <v>23</v>
      </c>
      <c r="C45" s="43" t="s">
        <v>68</v>
      </c>
      <c r="D45" s="43" t="s">
        <v>69</v>
      </c>
      <c r="E45" s="43" t="s">
        <v>70</v>
      </c>
      <c r="F45" s="43" t="s">
        <v>150</v>
      </c>
      <c r="G45" s="43" t="s">
        <v>254</v>
      </c>
      <c r="H45" s="43" t="s">
        <v>255</v>
      </c>
      <c r="I45" s="50"/>
      <c r="J45" s="32">
        <v>379784603</v>
      </c>
      <c r="K45" s="23" t="s">
        <v>81</v>
      </c>
      <c r="L45" s="23" t="s">
        <v>82</v>
      </c>
      <c r="M45" s="25">
        <v>0.98</v>
      </c>
      <c r="N45" s="43" t="s">
        <v>258</v>
      </c>
      <c r="O45" s="43"/>
      <c r="P45" s="43"/>
      <c r="Q45" s="13" t="s">
        <v>54</v>
      </c>
      <c r="R45" s="13" t="s">
        <v>67</v>
      </c>
    </row>
    <row r="46" spans="1:18" s="5" customFormat="1" ht="33.75" customHeight="1" x14ac:dyDescent="0.2">
      <c r="A46" s="43"/>
      <c r="B46" s="43"/>
      <c r="C46" s="43"/>
      <c r="D46" s="43"/>
      <c r="E46" s="43"/>
      <c r="F46" s="43"/>
      <c r="G46" s="43"/>
      <c r="H46" s="43"/>
      <c r="I46" s="50"/>
      <c r="J46" s="32">
        <v>467349859</v>
      </c>
      <c r="K46" s="23" t="s">
        <v>83</v>
      </c>
      <c r="L46" s="23" t="s">
        <v>84</v>
      </c>
      <c r="M46" s="25">
        <v>0.98</v>
      </c>
      <c r="N46" s="43" t="s">
        <v>258</v>
      </c>
      <c r="O46" s="43"/>
      <c r="P46" s="43"/>
      <c r="Q46" s="13" t="s">
        <v>54</v>
      </c>
      <c r="R46" s="13" t="s">
        <v>67</v>
      </c>
    </row>
    <row r="47" spans="1:18" s="5" customFormat="1" ht="53.25" customHeight="1" x14ac:dyDescent="0.2">
      <c r="A47" s="23" t="s">
        <v>22</v>
      </c>
      <c r="B47" s="23" t="s">
        <v>23</v>
      </c>
      <c r="C47" s="23" t="s">
        <v>68</v>
      </c>
      <c r="D47" s="23" t="s">
        <v>69</v>
      </c>
      <c r="E47" s="23" t="s">
        <v>70</v>
      </c>
      <c r="F47" s="23" t="s">
        <v>310</v>
      </c>
      <c r="G47" s="23" t="s">
        <v>39</v>
      </c>
      <c r="H47" s="23" t="s">
        <v>38</v>
      </c>
      <c r="I47" s="51"/>
      <c r="J47" s="28">
        <v>581260648</v>
      </c>
      <c r="K47" s="23" t="s">
        <v>311</v>
      </c>
      <c r="L47" s="23" t="s">
        <v>312</v>
      </c>
      <c r="M47" s="25">
        <v>1</v>
      </c>
      <c r="N47" s="43" t="s">
        <v>258</v>
      </c>
      <c r="O47" s="43"/>
      <c r="P47" s="43"/>
      <c r="Q47" s="13" t="s">
        <v>54</v>
      </c>
      <c r="R47" s="13" t="s">
        <v>67</v>
      </c>
    </row>
    <row r="48" spans="1:18" s="5" customFormat="1" ht="45" customHeight="1" x14ac:dyDescent="0.2">
      <c r="A48" s="43" t="s">
        <v>22</v>
      </c>
      <c r="B48" s="43" t="s">
        <v>113</v>
      </c>
      <c r="C48" s="43" t="s">
        <v>114</v>
      </c>
      <c r="D48" s="43" t="s">
        <v>115</v>
      </c>
      <c r="E48" s="43" t="s">
        <v>117</v>
      </c>
      <c r="F48" s="43" t="s">
        <v>118</v>
      </c>
      <c r="G48" s="43" t="s">
        <v>39</v>
      </c>
      <c r="H48" s="43" t="s">
        <v>116</v>
      </c>
      <c r="I48" s="49">
        <v>11905645693</v>
      </c>
      <c r="J48" s="49">
        <v>777815151</v>
      </c>
      <c r="K48" s="43" t="s">
        <v>119</v>
      </c>
      <c r="L48" s="43" t="s">
        <v>120</v>
      </c>
      <c r="M48" s="44">
        <v>571</v>
      </c>
      <c r="N48" s="13" t="s">
        <v>121</v>
      </c>
      <c r="O48" s="13" t="s">
        <v>122</v>
      </c>
      <c r="P48" s="24">
        <v>631</v>
      </c>
      <c r="Q48" s="13" t="s">
        <v>43</v>
      </c>
      <c r="R48" s="13" t="s">
        <v>44</v>
      </c>
    </row>
    <row r="49" spans="1:18" s="5" customFormat="1" ht="45" customHeight="1" x14ac:dyDescent="0.2">
      <c r="A49" s="43"/>
      <c r="B49" s="43"/>
      <c r="C49" s="43"/>
      <c r="D49" s="43"/>
      <c r="E49" s="43"/>
      <c r="F49" s="43"/>
      <c r="G49" s="43"/>
      <c r="H49" s="43"/>
      <c r="I49" s="50"/>
      <c r="J49" s="51"/>
      <c r="K49" s="43"/>
      <c r="L49" s="43"/>
      <c r="M49" s="44"/>
      <c r="N49" s="13" t="s">
        <v>123</v>
      </c>
      <c r="O49" s="13" t="s">
        <v>124</v>
      </c>
      <c r="P49" s="24">
        <v>517</v>
      </c>
      <c r="Q49" s="13" t="s">
        <v>43</v>
      </c>
      <c r="R49" s="13" t="s">
        <v>44</v>
      </c>
    </row>
    <row r="50" spans="1:18" s="5" customFormat="1" ht="45" customHeight="1" x14ac:dyDescent="0.2">
      <c r="A50" s="43"/>
      <c r="B50" s="43"/>
      <c r="C50" s="43"/>
      <c r="D50" s="43"/>
      <c r="E50" s="43"/>
      <c r="F50" s="43"/>
      <c r="G50" s="43"/>
      <c r="H50" s="43"/>
      <c r="I50" s="50"/>
      <c r="J50" s="49">
        <v>2017923087</v>
      </c>
      <c r="K50" s="43" t="s">
        <v>125</v>
      </c>
      <c r="L50" s="43" t="s">
        <v>126</v>
      </c>
      <c r="M50" s="44">
        <v>1021</v>
      </c>
      <c r="N50" s="13" t="s">
        <v>127</v>
      </c>
      <c r="O50" s="13" t="s">
        <v>128</v>
      </c>
      <c r="P50" s="24">
        <v>1021</v>
      </c>
      <c r="Q50" s="13" t="s">
        <v>43</v>
      </c>
      <c r="R50" s="13" t="s">
        <v>44</v>
      </c>
    </row>
    <row r="51" spans="1:18" s="5" customFormat="1" ht="45" customHeight="1" x14ac:dyDescent="0.2">
      <c r="A51" s="43"/>
      <c r="B51" s="43"/>
      <c r="C51" s="43"/>
      <c r="D51" s="43"/>
      <c r="E51" s="43"/>
      <c r="F51" s="43"/>
      <c r="G51" s="43"/>
      <c r="H51" s="43"/>
      <c r="I51" s="50"/>
      <c r="J51" s="50"/>
      <c r="K51" s="43"/>
      <c r="L51" s="43"/>
      <c r="M51" s="44"/>
      <c r="N51" s="13" t="s">
        <v>129</v>
      </c>
      <c r="O51" s="13" t="s">
        <v>130</v>
      </c>
      <c r="P51" s="25">
        <v>1</v>
      </c>
      <c r="Q51" s="13" t="s">
        <v>43</v>
      </c>
      <c r="R51" s="13" t="s">
        <v>44</v>
      </c>
    </row>
    <row r="52" spans="1:18" s="5" customFormat="1" ht="45" customHeight="1" x14ac:dyDescent="0.2">
      <c r="A52" s="43"/>
      <c r="B52" s="43"/>
      <c r="C52" s="43"/>
      <c r="D52" s="43"/>
      <c r="E52" s="43"/>
      <c r="F52" s="43"/>
      <c r="G52" s="43"/>
      <c r="H52" s="43"/>
      <c r="I52" s="50"/>
      <c r="J52" s="50"/>
      <c r="K52" s="43"/>
      <c r="L52" s="43"/>
      <c r="M52" s="44"/>
      <c r="N52" s="13" t="s">
        <v>131</v>
      </c>
      <c r="O52" s="13" t="s">
        <v>132</v>
      </c>
      <c r="P52" s="25">
        <v>1</v>
      </c>
      <c r="Q52" s="13" t="s">
        <v>43</v>
      </c>
      <c r="R52" s="13" t="s">
        <v>44</v>
      </c>
    </row>
    <row r="53" spans="1:18" s="5" customFormat="1" ht="45" customHeight="1" x14ac:dyDescent="0.2">
      <c r="A53" s="43"/>
      <c r="B53" s="43"/>
      <c r="C53" s="43"/>
      <c r="D53" s="43"/>
      <c r="E53" s="43"/>
      <c r="F53" s="43"/>
      <c r="G53" s="43"/>
      <c r="H53" s="43"/>
      <c r="I53" s="50"/>
      <c r="J53" s="50"/>
      <c r="K53" s="43"/>
      <c r="L53" s="43"/>
      <c r="M53" s="44"/>
      <c r="N53" s="13" t="s">
        <v>133</v>
      </c>
      <c r="O53" s="13" t="s">
        <v>134</v>
      </c>
      <c r="P53" s="25">
        <v>1</v>
      </c>
      <c r="Q53" s="13" t="s">
        <v>43</v>
      </c>
      <c r="R53" s="13" t="s">
        <v>44</v>
      </c>
    </row>
    <row r="54" spans="1:18" s="5" customFormat="1" ht="45" customHeight="1" x14ac:dyDescent="0.2">
      <c r="A54" s="43"/>
      <c r="B54" s="43"/>
      <c r="C54" s="43"/>
      <c r="D54" s="43"/>
      <c r="E54" s="43"/>
      <c r="F54" s="43"/>
      <c r="G54" s="43"/>
      <c r="H54" s="43"/>
      <c r="I54" s="50"/>
      <c r="J54" s="50"/>
      <c r="K54" s="43"/>
      <c r="L54" s="43"/>
      <c r="M54" s="44"/>
      <c r="N54" s="13" t="s">
        <v>135</v>
      </c>
      <c r="O54" s="13" t="s">
        <v>136</v>
      </c>
      <c r="P54" s="25">
        <v>1</v>
      </c>
      <c r="Q54" s="13" t="s">
        <v>43</v>
      </c>
      <c r="R54" s="13" t="s">
        <v>44</v>
      </c>
    </row>
    <row r="55" spans="1:18" s="5" customFormat="1" ht="45" customHeight="1" x14ac:dyDescent="0.2">
      <c r="A55" s="43"/>
      <c r="B55" s="43"/>
      <c r="C55" s="43"/>
      <c r="D55" s="43"/>
      <c r="E55" s="43"/>
      <c r="F55" s="43"/>
      <c r="G55" s="43"/>
      <c r="H55" s="43"/>
      <c r="I55" s="50"/>
      <c r="J55" s="51"/>
      <c r="K55" s="43"/>
      <c r="L55" s="43"/>
      <c r="M55" s="44"/>
      <c r="N55" s="13" t="s">
        <v>137</v>
      </c>
      <c r="O55" s="13" t="s">
        <v>138</v>
      </c>
      <c r="P55" s="25">
        <v>1</v>
      </c>
      <c r="Q55" s="13" t="s">
        <v>43</v>
      </c>
      <c r="R55" s="13" t="s">
        <v>44</v>
      </c>
    </row>
    <row r="56" spans="1:18" s="5" customFormat="1" ht="45" customHeight="1" x14ac:dyDescent="0.2">
      <c r="A56" s="46" t="s">
        <v>22</v>
      </c>
      <c r="B56" s="46" t="s">
        <v>113</v>
      </c>
      <c r="C56" s="46" t="s">
        <v>36</v>
      </c>
      <c r="D56" s="46" t="s">
        <v>239</v>
      </c>
      <c r="E56" s="46" t="s">
        <v>117</v>
      </c>
      <c r="F56" s="46" t="s">
        <v>313</v>
      </c>
      <c r="G56" s="46" t="s">
        <v>39</v>
      </c>
      <c r="H56" s="46" t="s">
        <v>116</v>
      </c>
      <c r="I56" s="50"/>
      <c r="J56" s="49">
        <v>2754561155</v>
      </c>
      <c r="K56" s="46" t="s">
        <v>314</v>
      </c>
      <c r="L56" s="46" t="s">
        <v>47</v>
      </c>
      <c r="M56" s="58">
        <v>1</v>
      </c>
      <c r="N56" s="13" t="s">
        <v>315</v>
      </c>
      <c r="O56" s="13" t="s">
        <v>316</v>
      </c>
      <c r="P56" s="24">
        <v>14</v>
      </c>
      <c r="Q56" s="13" t="s">
        <v>43</v>
      </c>
      <c r="R56" s="13" t="s">
        <v>44</v>
      </c>
    </row>
    <row r="57" spans="1:18" s="5" customFormat="1" ht="45" customHeight="1" x14ac:dyDescent="0.2">
      <c r="A57" s="47"/>
      <c r="B57" s="47"/>
      <c r="C57" s="47"/>
      <c r="D57" s="47"/>
      <c r="E57" s="47"/>
      <c r="F57" s="47"/>
      <c r="G57" s="47"/>
      <c r="H57" s="47"/>
      <c r="I57" s="50"/>
      <c r="J57" s="50"/>
      <c r="K57" s="47"/>
      <c r="L57" s="47"/>
      <c r="M57" s="59"/>
      <c r="N57" s="13" t="s">
        <v>317</v>
      </c>
      <c r="O57" s="13" t="s">
        <v>318</v>
      </c>
      <c r="P57" s="24">
        <v>357</v>
      </c>
      <c r="Q57" s="13" t="s">
        <v>43</v>
      </c>
      <c r="R57" s="13" t="s">
        <v>44</v>
      </c>
    </row>
    <row r="58" spans="1:18" s="5" customFormat="1" ht="45" customHeight="1" x14ac:dyDescent="0.2">
      <c r="A58" s="48"/>
      <c r="B58" s="48"/>
      <c r="C58" s="48"/>
      <c r="D58" s="48"/>
      <c r="E58" s="48"/>
      <c r="F58" s="48"/>
      <c r="G58" s="48"/>
      <c r="H58" s="48"/>
      <c r="I58" s="50"/>
      <c r="J58" s="51"/>
      <c r="K58" s="48"/>
      <c r="L58" s="48"/>
      <c r="M58" s="60"/>
      <c r="N58" s="13" t="s">
        <v>319</v>
      </c>
      <c r="O58" s="13" t="s">
        <v>320</v>
      </c>
      <c r="P58" s="25">
        <v>0.04</v>
      </c>
      <c r="Q58" s="13" t="s">
        <v>43</v>
      </c>
      <c r="R58" s="13" t="s">
        <v>44</v>
      </c>
    </row>
    <row r="59" spans="1:18" s="5" customFormat="1" ht="45" customHeight="1" x14ac:dyDescent="0.2">
      <c r="A59" s="46" t="s">
        <v>22</v>
      </c>
      <c r="B59" s="46" t="s">
        <v>113</v>
      </c>
      <c r="C59" s="46" t="s">
        <v>114</v>
      </c>
      <c r="D59" s="46" t="s">
        <v>115</v>
      </c>
      <c r="E59" s="46" t="s">
        <v>117</v>
      </c>
      <c r="F59" s="46" t="s">
        <v>321</v>
      </c>
      <c r="G59" s="46" t="s">
        <v>39</v>
      </c>
      <c r="H59" s="46" t="s">
        <v>116</v>
      </c>
      <c r="I59" s="50"/>
      <c r="J59" s="49">
        <v>1210333368</v>
      </c>
      <c r="K59" s="46" t="s">
        <v>322</v>
      </c>
      <c r="L59" s="46" t="s">
        <v>323</v>
      </c>
      <c r="M59" s="54">
        <v>18299</v>
      </c>
      <c r="N59" s="13" t="s">
        <v>324</v>
      </c>
      <c r="O59" s="13" t="s">
        <v>329</v>
      </c>
      <c r="P59" s="24">
        <v>1920</v>
      </c>
      <c r="Q59" s="13" t="s">
        <v>43</v>
      </c>
      <c r="R59" s="13" t="s">
        <v>44</v>
      </c>
    </row>
    <row r="60" spans="1:18" s="5" customFormat="1" ht="45" customHeight="1" x14ac:dyDescent="0.2">
      <c r="A60" s="47"/>
      <c r="B60" s="47"/>
      <c r="C60" s="47"/>
      <c r="D60" s="47"/>
      <c r="E60" s="47"/>
      <c r="F60" s="47"/>
      <c r="G60" s="47"/>
      <c r="H60" s="47"/>
      <c r="I60" s="50"/>
      <c r="J60" s="50"/>
      <c r="K60" s="47"/>
      <c r="L60" s="47"/>
      <c r="M60" s="55"/>
      <c r="N60" s="13" t="s">
        <v>325</v>
      </c>
      <c r="O60" s="13" t="s">
        <v>330</v>
      </c>
      <c r="P60" s="24">
        <v>17930</v>
      </c>
      <c r="Q60" s="13" t="s">
        <v>43</v>
      </c>
      <c r="R60" s="13" t="s">
        <v>44</v>
      </c>
    </row>
    <row r="61" spans="1:18" s="5" customFormat="1" ht="45" customHeight="1" x14ac:dyDescent="0.2">
      <c r="A61" s="47"/>
      <c r="B61" s="47"/>
      <c r="C61" s="47"/>
      <c r="D61" s="47"/>
      <c r="E61" s="47"/>
      <c r="F61" s="47"/>
      <c r="G61" s="47"/>
      <c r="H61" s="47"/>
      <c r="I61" s="50"/>
      <c r="J61" s="50"/>
      <c r="K61" s="47"/>
      <c r="L61" s="47"/>
      <c r="M61" s="55"/>
      <c r="N61" s="13" t="s">
        <v>326</v>
      </c>
      <c r="O61" s="13" t="s">
        <v>331</v>
      </c>
      <c r="P61" s="25">
        <v>0.79</v>
      </c>
      <c r="Q61" s="13" t="s">
        <v>43</v>
      </c>
      <c r="R61" s="13" t="s">
        <v>44</v>
      </c>
    </row>
    <row r="62" spans="1:18" s="5" customFormat="1" ht="45" customHeight="1" x14ac:dyDescent="0.2">
      <c r="A62" s="47"/>
      <c r="B62" s="47"/>
      <c r="C62" s="47"/>
      <c r="D62" s="47"/>
      <c r="E62" s="47"/>
      <c r="F62" s="47"/>
      <c r="G62" s="47"/>
      <c r="H62" s="47"/>
      <c r="I62" s="50"/>
      <c r="J62" s="50"/>
      <c r="K62" s="47"/>
      <c r="L62" s="47"/>
      <c r="M62" s="55"/>
      <c r="N62" s="13" t="s">
        <v>327</v>
      </c>
      <c r="O62" s="13" t="s">
        <v>332</v>
      </c>
      <c r="P62" s="25">
        <v>0.83</v>
      </c>
      <c r="Q62" s="13" t="s">
        <v>43</v>
      </c>
      <c r="R62" s="13" t="s">
        <v>44</v>
      </c>
    </row>
    <row r="63" spans="1:18" s="5" customFormat="1" ht="45" customHeight="1" x14ac:dyDescent="0.2">
      <c r="A63" s="48"/>
      <c r="B63" s="48"/>
      <c r="C63" s="48"/>
      <c r="D63" s="48"/>
      <c r="E63" s="48"/>
      <c r="F63" s="48"/>
      <c r="G63" s="48"/>
      <c r="H63" s="48"/>
      <c r="I63" s="50"/>
      <c r="J63" s="51"/>
      <c r="K63" s="48"/>
      <c r="L63" s="48"/>
      <c r="M63" s="56"/>
      <c r="N63" s="13" t="s">
        <v>328</v>
      </c>
      <c r="O63" s="13" t="s">
        <v>333</v>
      </c>
      <c r="P63" s="37">
        <v>8.5000000000000006E-2</v>
      </c>
      <c r="Q63" s="13" t="s">
        <v>43</v>
      </c>
      <c r="R63" s="13" t="s">
        <v>44</v>
      </c>
    </row>
    <row r="64" spans="1:18" s="5" customFormat="1" ht="45" customHeight="1" x14ac:dyDescent="0.2">
      <c r="A64" s="46" t="s">
        <v>22</v>
      </c>
      <c r="B64" s="46" t="s">
        <v>113</v>
      </c>
      <c r="C64" s="46" t="s">
        <v>114</v>
      </c>
      <c r="D64" s="46" t="s">
        <v>115</v>
      </c>
      <c r="E64" s="46" t="s">
        <v>117</v>
      </c>
      <c r="F64" s="46" t="s">
        <v>240</v>
      </c>
      <c r="G64" s="46" t="s">
        <v>39</v>
      </c>
      <c r="H64" s="46" t="s">
        <v>116</v>
      </c>
      <c r="I64" s="50"/>
      <c r="J64" s="49">
        <v>4422038151</v>
      </c>
      <c r="K64" s="46" t="s">
        <v>241</v>
      </c>
      <c r="L64" s="46" t="s">
        <v>242</v>
      </c>
      <c r="M64" s="54">
        <v>8</v>
      </c>
      <c r="N64" s="13" t="s">
        <v>243</v>
      </c>
      <c r="O64" s="13" t="s">
        <v>244</v>
      </c>
      <c r="P64" s="24">
        <v>100</v>
      </c>
      <c r="Q64" s="13" t="s">
        <v>43</v>
      </c>
      <c r="R64" s="13" t="s">
        <v>44</v>
      </c>
    </row>
    <row r="65" spans="1:18" s="5" customFormat="1" ht="45" customHeight="1" x14ac:dyDescent="0.2">
      <c r="A65" s="48"/>
      <c r="B65" s="48"/>
      <c r="C65" s="48"/>
      <c r="D65" s="48"/>
      <c r="E65" s="48"/>
      <c r="F65" s="48"/>
      <c r="G65" s="48"/>
      <c r="H65" s="48"/>
      <c r="I65" s="51"/>
      <c r="J65" s="51"/>
      <c r="K65" s="48"/>
      <c r="L65" s="48"/>
      <c r="M65" s="56"/>
      <c r="N65" s="13" t="s">
        <v>245</v>
      </c>
      <c r="O65" s="13" t="s">
        <v>246</v>
      </c>
      <c r="P65" s="24">
        <v>4</v>
      </c>
      <c r="Q65" s="13" t="s">
        <v>43</v>
      </c>
      <c r="R65" s="13" t="s">
        <v>44</v>
      </c>
    </row>
    <row r="66" spans="1:18" s="5" customFormat="1" ht="60" x14ac:dyDescent="0.2">
      <c r="A66" s="43" t="s">
        <v>22</v>
      </c>
      <c r="B66" s="43" t="s">
        <v>113</v>
      </c>
      <c r="C66" s="43" t="s">
        <v>114</v>
      </c>
      <c r="D66" s="43" t="s">
        <v>139</v>
      </c>
      <c r="E66" s="43" t="s">
        <v>140</v>
      </c>
      <c r="F66" s="43" t="s">
        <v>141</v>
      </c>
      <c r="G66" s="43" t="s">
        <v>39</v>
      </c>
      <c r="H66" s="43" t="s">
        <v>116</v>
      </c>
      <c r="I66" s="49">
        <v>6989741347</v>
      </c>
      <c r="J66" s="49">
        <v>2114749944</v>
      </c>
      <c r="K66" s="46" t="s">
        <v>142</v>
      </c>
      <c r="L66" s="46" t="s">
        <v>143</v>
      </c>
      <c r="M66" s="72">
        <v>685</v>
      </c>
      <c r="N66" s="13" t="s">
        <v>144</v>
      </c>
      <c r="O66" s="13" t="s">
        <v>145</v>
      </c>
      <c r="P66" s="24">
        <v>300</v>
      </c>
      <c r="Q66" s="13" t="s">
        <v>43</v>
      </c>
      <c r="R66" s="13" t="s">
        <v>44</v>
      </c>
    </row>
    <row r="67" spans="1:18" s="5" customFormat="1" ht="45" customHeight="1" x14ac:dyDescent="0.2">
      <c r="A67" s="43"/>
      <c r="B67" s="43"/>
      <c r="C67" s="43"/>
      <c r="D67" s="43"/>
      <c r="E67" s="43"/>
      <c r="F67" s="43"/>
      <c r="G67" s="43"/>
      <c r="H67" s="43"/>
      <c r="I67" s="50"/>
      <c r="J67" s="50"/>
      <c r="K67" s="47"/>
      <c r="L67" s="47"/>
      <c r="M67" s="73"/>
      <c r="N67" s="13" t="s">
        <v>146</v>
      </c>
      <c r="O67" s="13" t="s">
        <v>147</v>
      </c>
      <c r="P67" s="24">
        <v>70</v>
      </c>
      <c r="Q67" s="13" t="s">
        <v>87</v>
      </c>
      <c r="R67" s="13" t="s">
        <v>235</v>
      </c>
    </row>
    <row r="68" spans="1:18" s="5" customFormat="1" ht="45" customHeight="1" x14ac:dyDescent="0.2">
      <c r="A68" s="43"/>
      <c r="B68" s="43"/>
      <c r="C68" s="43"/>
      <c r="D68" s="43"/>
      <c r="E68" s="43"/>
      <c r="F68" s="43"/>
      <c r="G68" s="43"/>
      <c r="H68" s="43"/>
      <c r="I68" s="50"/>
      <c r="J68" s="51"/>
      <c r="K68" s="48"/>
      <c r="L68" s="48"/>
      <c r="M68" s="74"/>
      <c r="N68" s="13" t="s">
        <v>148</v>
      </c>
      <c r="O68" s="13" t="s">
        <v>149</v>
      </c>
      <c r="P68" s="24">
        <v>315</v>
      </c>
      <c r="Q68" s="13" t="s">
        <v>87</v>
      </c>
      <c r="R68" s="13" t="s">
        <v>235</v>
      </c>
    </row>
    <row r="69" spans="1:18" s="5" customFormat="1" ht="45" customHeight="1" x14ac:dyDescent="0.2">
      <c r="A69" s="43"/>
      <c r="B69" s="43"/>
      <c r="C69" s="43"/>
      <c r="D69" s="43"/>
      <c r="E69" s="43"/>
      <c r="F69" s="43"/>
      <c r="G69" s="43"/>
      <c r="H69" s="43"/>
      <c r="I69" s="50"/>
      <c r="J69" s="32">
        <v>1998091461</v>
      </c>
      <c r="K69" s="23" t="s">
        <v>335</v>
      </c>
      <c r="L69" s="23" t="s">
        <v>336</v>
      </c>
      <c r="M69" s="27">
        <v>1</v>
      </c>
      <c r="N69" s="43" t="s">
        <v>258</v>
      </c>
      <c r="O69" s="43"/>
      <c r="P69" s="43"/>
      <c r="Q69" s="13" t="s">
        <v>87</v>
      </c>
      <c r="R69" s="13" t="s">
        <v>235</v>
      </c>
    </row>
    <row r="70" spans="1:18" s="5" customFormat="1" ht="33.75" customHeight="1" x14ac:dyDescent="0.2">
      <c r="A70" s="43" t="s">
        <v>22</v>
      </c>
      <c r="B70" s="43" t="s">
        <v>23</v>
      </c>
      <c r="C70" s="43" t="s">
        <v>68</v>
      </c>
      <c r="D70" s="43" t="s">
        <v>151</v>
      </c>
      <c r="E70" s="43" t="s">
        <v>140</v>
      </c>
      <c r="F70" s="43" t="s">
        <v>152</v>
      </c>
      <c r="G70" s="43" t="s">
        <v>39</v>
      </c>
      <c r="H70" s="43" t="s">
        <v>38</v>
      </c>
      <c r="I70" s="50"/>
      <c r="J70" s="45">
        <v>169931305</v>
      </c>
      <c r="K70" s="43" t="s">
        <v>153</v>
      </c>
      <c r="L70" s="43" t="s">
        <v>154</v>
      </c>
      <c r="M70" s="52">
        <v>1</v>
      </c>
      <c r="N70" s="13" t="s">
        <v>155</v>
      </c>
      <c r="O70" s="13" t="s">
        <v>156</v>
      </c>
      <c r="P70" s="25">
        <v>0.3</v>
      </c>
      <c r="Q70" s="13" t="s">
        <v>54</v>
      </c>
      <c r="R70" s="13" t="s">
        <v>67</v>
      </c>
    </row>
    <row r="71" spans="1:18" s="5" customFormat="1" ht="33.75" customHeight="1" x14ac:dyDescent="0.2">
      <c r="A71" s="43"/>
      <c r="B71" s="43"/>
      <c r="C71" s="43"/>
      <c r="D71" s="43" t="s">
        <v>151</v>
      </c>
      <c r="E71" s="43" t="s">
        <v>140</v>
      </c>
      <c r="F71" s="43" t="s">
        <v>152</v>
      </c>
      <c r="G71" s="43"/>
      <c r="H71" s="43"/>
      <c r="I71" s="50"/>
      <c r="J71" s="45"/>
      <c r="K71" s="43" t="s">
        <v>153</v>
      </c>
      <c r="L71" s="43" t="s">
        <v>154</v>
      </c>
      <c r="M71" s="52"/>
      <c r="N71" s="13" t="s">
        <v>157</v>
      </c>
      <c r="O71" s="13" t="s">
        <v>158</v>
      </c>
      <c r="P71" s="25">
        <v>0.6</v>
      </c>
      <c r="Q71" s="13" t="s">
        <v>54</v>
      </c>
      <c r="R71" s="13" t="s">
        <v>67</v>
      </c>
    </row>
    <row r="72" spans="1:18" s="5" customFormat="1" ht="48" x14ac:dyDescent="0.2">
      <c r="A72" s="23" t="s">
        <v>22</v>
      </c>
      <c r="B72" s="23" t="s">
        <v>23</v>
      </c>
      <c r="C72" s="23" t="s">
        <v>68</v>
      </c>
      <c r="D72" s="23" t="s">
        <v>151</v>
      </c>
      <c r="E72" s="23" t="s">
        <v>140</v>
      </c>
      <c r="F72" s="23" t="s">
        <v>236</v>
      </c>
      <c r="G72" s="23" t="s">
        <v>39</v>
      </c>
      <c r="H72" s="23" t="s">
        <v>38</v>
      </c>
      <c r="I72" s="50"/>
      <c r="J72" s="28">
        <v>1620468881</v>
      </c>
      <c r="K72" s="23" t="s">
        <v>237</v>
      </c>
      <c r="L72" s="23" t="s">
        <v>238</v>
      </c>
      <c r="M72" s="25">
        <v>0.85</v>
      </c>
      <c r="N72" s="43" t="s">
        <v>258</v>
      </c>
      <c r="O72" s="43"/>
      <c r="P72" s="43"/>
      <c r="Q72" s="13" t="s">
        <v>87</v>
      </c>
      <c r="R72" s="13" t="s">
        <v>235</v>
      </c>
    </row>
    <row r="73" spans="1:18" s="5" customFormat="1" ht="33.75" customHeight="1" x14ac:dyDescent="0.2">
      <c r="A73" s="43" t="s">
        <v>22</v>
      </c>
      <c r="B73" s="43" t="s">
        <v>23</v>
      </c>
      <c r="C73" s="43" t="s">
        <v>68</v>
      </c>
      <c r="D73" s="43" t="s">
        <v>151</v>
      </c>
      <c r="E73" s="43" t="s">
        <v>140</v>
      </c>
      <c r="F73" s="43" t="s">
        <v>334</v>
      </c>
      <c r="G73" s="43" t="s">
        <v>39</v>
      </c>
      <c r="H73" s="43" t="s">
        <v>38</v>
      </c>
      <c r="I73" s="50"/>
      <c r="J73" s="32">
        <v>137448037</v>
      </c>
      <c r="K73" s="23" t="s">
        <v>337</v>
      </c>
      <c r="L73" s="33" t="s">
        <v>339</v>
      </c>
      <c r="M73" s="34">
        <v>2</v>
      </c>
      <c r="N73" s="43" t="s">
        <v>258</v>
      </c>
      <c r="O73" s="43"/>
      <c r="P73" s="43"/>
      <c r="Q73" s="13" t="s">
        <v>87</v>
      </c>
      <c r="R73" s="13" t="s">
        <v>235</v>
      </c>
    </row>
    <row r="74" spans="1:18" s="5" customFormat="1" ht="33.75" customHeight="1" x14ac:dyDescent="0.2">
      <c r="A74" s="43"/>
      <c r="B74" s="43"/>
      <c r="C74" s="43"/>
      <c r="D74" s="43" t="s">
        <v>151</v>
      </c>
      <c r="E74" s="43" t="s">
        <v>140</v>
      </c>
      <c r="F74" s="43" t="s">
        <v>152</v>
      </c>
      <c r="G74" s="43"/>
      <c r="H74" s="43"/>
      <c r="I74" s="51"/>
      <c r="J74" s="32">
        <v>122865919</v>
      </c>
      <c r="K74" s="23" t="s">
        <v>338</v>
      </c>
      <c r="L74" s="33" t="s">
        <v>340</v>
      </c>
      <c r="M74" s="25">
        <v>1</v>
      </c>
      <c r="N74" s="43" t="s">
        <v>258</v>
      </c>
      <c r="O74" s="43"/>
      <c r="P74" s="43"/>
      <c r="Q74" s="13" t="s">
        <v>87</v>
      </c>
      <c r="R74" s="13" t="s">
        <v>235</v>
      </c>
    </row>
    <row r="75" spans="1:18" s="5" customFormat="1" ht="33.75" customHeight="1" x14ac:dyDescent="0.2">
      <c r="A75" s="46" t="s">
        <v>22</v>
      </c>
      <c r="B75" s="46" t="s">
        <v>159</v>
      </c>
      <c r="C75" s="46" t="s">
        <v>36</v>
      </c>
      <c r="D75" s="46" t="s">
        <v>56</v>
      </c>
      <c r="E75" s="46" t="s">
        <v>161</v>
      </c>
      <c r="F75" s="46" t="s">
        <v>162</v>
      </c>
      <c r="G75" s="46" t="s">
        <v>39</v>
      </c>
      <c r="H75" s="46" t="s">
        <v>38</v>
      </c>
      <c r="I75" s="49">
        <v>14021890182</v>
      </c>
      <c r="J75" s="45">
        <v>246859985</v>
      </c>
      <c r="K75" s="43" t="s">
        <v>163</v>
      </c>
      <c r="L75" s="43" t="s">
        <v>164</v>
      </c>
      <c r="M75" s="52">
        <v>1</v>
      </c>
      <c r="N75" s="13" t="s">
        <v>165</v>
      </c>
      <c r="O75" s="13" t="s">
        <v>164</v>
      </c>
      <c r="P75" s="25">
        <v>1</v>
      </c>
      <c r="Q75" s="13" t="s">
        <v>87</v>
      </c>
      <c r="R75" s="13" t="s">
        <v>160</v>
      </c>
    </row>
    <row r="76" spans="1:18" s="5" customFormat="1" ht="33.75" customHeight="1" x14ac:dyDescent="0.2">
      <c r="A76" s="47"/>
      <c r="B76" s="47"/>
      <c r="C76" s="47"/>
      <c r="D76" s="47"/>
      <c r="E76" s="47"/>
      <c r="F76" s="47"/>
      <c r="G76" s="47"/>
      <c r="H76" s="47"/>
      <c r="I76" s="50"/>
      <c r="J76" s="45"/>
      <c r="K76" s="43"/>
      <c r="L76" s="43"/>
      <c r="M76" s="52"/>
      <c r="N76" s="13" t="s">
        <v>166</v>
      </c>
      <c r="O76" s="13" t="s">
        <v>164</v>
      </c>
      <c r="P76" s="25">
        <v>1</v>
      </c>
      <c r="Q76" s="13" t="s">
        <v>87</v>
      </c>
      <c r="R76" s="13" t="s">
        <v>160</v>
      </c>
    </row>
    <row r="77" spans="1:18" s="5" customFormat="1" ht="33.75" customHeight="1" x14ac:dyDescent="0.2">
      <c r="A77" s="47"/>
      <c r="B77" s="47"/>
      <c r="C77" s="47"/>
      <c r="D77" s="47"/>
      <c r="E77" s="47"/>
      <c r="F77" s="47"/>
      <c r="G77" s="47"/>
      <c r="H77" s="47"/>
      <c r="I77" s="50"/>
      <c r="J77" s="45"/>
      <c r="K77" s="43"/>
      <c r="L77" s="43"/>
      <c r="M77" s="52"/>
      <c r="N77" s="13" t="s">
        <v>167</v>
      </c>
      <c r="O77" s="13" t="s">
        <v>168</v>
      </c>
      <c r="P77" s="25">
        <v>1</v>
      </c>
      <c r="Q77" s="13" t="s">
        <v>87</v>
      </c>
      <c r="R77" s="13" t="s">
        <v>160</v>
      </c>
    </row>
    <row r="78" spans="1:18" s="5" customFormat="1" ht="33.75" customHeight="1" x14ac:dyDescent="0.2">
      <c r="A78" s="47" t="s">
        <v>22</v>
      </c>
      <c r="B78" s="47" t="s">
        <v>159</v>
      </c>
      <c r="C78" s="47" t="s">
        <v>36</v>
      </c>
      <c r="D78" s="47" t="s">
        <v>56</v>
      </c>
      <c r="E78" s="47" t="s">
        <v>161</v>
      </c>
      <c r="F78" s="47"/>
      <c r="G78" s="47" t="s">
        <v>39</v>
      </c>
      <c r="H78" s="47" t="s">
        <v>38</v>
      </c>
      <c r="I78" s="50"/>
      <c r="J78" s="32">
        <v>718453660</v>
      </c>
      <c r="K78" s="33" t="s">
        <v>341</v>
      </c>
      <c r="L78" s="33" t="s">
        <v>277</v>
      </c>
      <c r="M78" s="25">
        <v>0.9</v>
      </c>
      <c r="N78" s="13" t="s">
        <v>342</v>
      </c>
      <c r="O78" s="13" t="s">
        <v>343</v>
      </c>
      <c r="P78" s="25">
        <v>0.95</v>
      </c>
      <c r="Q78" s="13" t="s">
        <v>87</v>
      </c>
      <c r="R78" s="13" t="s">
        <v>160</v>
      </c>
    </row>
    <row r="79" spans="1:18" s="5" customFormat="1" ht="33.75" customHeight="1" x14ac:dyDescent="0.2">
      <c r="A79" s="47" t="s">
        <v>22</v>
      </c>
      <c r="B79" s="47" t="s">
        <v>159</v>
      </c>
      <c r="C79" s="47" t="s">
        <v>36</v>
      </c>
      <c r="D79" s="47" t="s">
        <v>56</v>
      </c>
      <c r="E79" s="47" t="s">
        <v>161</v>
      </c>
      <c r="F79" s="47"/>
      <c r="G79" s="47" t="s">
        <v>39</v>
      </c>
      <c r="H79" s="47" t="s">
        <v>38</v>
      </c>
      <c r="I79" s="50"/>
      <c r="J79" s="49">
        <v>6944467408</v>
      </c>
      <c r="K79" s="77" t="s">
        <v>341</v>
      </c>
      <c r="L79" s="77" t="s">
        <v>277</v>
      </c>
      <c r="M79" s="58">
        <v>0.9</v>
      </c>
      <c r="N79" s="13" t="s">
        <v>344</v>
      </c>
      <c r="O79" s="13" t="s">
        <v>347</v>
      </c>
      <c r="P79" s="34">
        <v>27</v>
      </c>
      <c r="Q79" s="13" t="s">
        <v>87</v>
      </c>
      <c r="R79" s="13" t="s">
        <v>160</v>
      </c>
    </row>
    <row r="80" spans="1:18" s="5" customFormat="1" ht="33.75" customHeight="1" x14ac:dyDescent="0.2">
      <c r="A80" s="47" t="s">
        <v>22</v>
      </c>
      <c r="B80" s="47" t="s">
        <v>159</v>
      </c>
      <c r="C80" s="47" t="s">
        <v>36</v>
      </c>
      <c r="D80" s="47" t="s">
        <v>56</v>
      </c>
      <c r="E80" s="47" t="s">
        <v>161</v>
      </c>
      <c r="F80" s="47"/>
      <c r="G80" s="47" t="s">
        <v>39</v>
      </c>
      <c r="H80" s="47"/>
      <c r="I80" s="50"/>
      <c r="J80" s="50"/>
      <c r="K80" s="78"/>
      <c r="L80" s="78"/>
      <c r="M80" s="59"/>
      <c r="N80" s="13" t="s">
        <v>345</v>
      </c>
      <c r="O80" s="13" t="s">
        <v>348</v>
      </c>
      <c r="P80" s="25">
        <v>0</v>
      </c>
      <c r="Q80" s="13" t="s">
        <v>87</v>
      </c>
      <c r="R80" s="13" t="s">
        <v>160</v>
      </c>
    </row>
    <row r="81" spans="1:18" s="5" customFormat="1" ht="33.75" customHeight="1" x14ac:dyDescent="0.2">
      <c r="A81" s="47" t="s">
        <v>22</v>
      </c>
      <c r="B81" s="47" t="s">
        <v>159</v>
      </c>
      <c r="C81" s="47" t="s">
        <v>36</v>
      </c>
      <c r="D81" s="47" t="s">
        <v>56</v>
      </c>
      <c r="E81" s="47" t="s">
        <v>161</v>
      </c>
      <c r="F81" s="47"/>
      <c r="G81" s="47" t="s">
        <v>39</v>
      </c>
      <c r="H81" s="47"/>
      <c r="I81" s="50"/>
      <c r="J81" s="51"/>
      <c r="K81" s="79"/>
      <c r="L81" s="79"/>
      <c r="M81" s="60"/>
      <c r="N81" s="13" t="s">
        <v>346</v>
      </c>
      <c r="O81" s="13" t="s">
        <v>349</v>
      </c>
      <c r="P81" s="25">
        <v>1</v>
      </c>
      <c r="Q81" s="13" t="s">
        <v>87</v>
      </c>
      <c r="R81" s="13" t="s">
        <v>160</v>
      </c>
    </row>
    <row r="82" spans="1:18" s="5" customFormat="1" ht="33.75" customHeight="1" x14ac:dyDescent="0.2">
      <c r="A82" s="47" t="s">
        <v>22</v>
      </c>
      <c r="B82" s="47" t="s">
        <v>159</v>
      </c>
      <c r="C82" s="47" t="s">
        <v>36</v>
      </c>
      <c r="D82" s="47" t="s">
        <v>56</v>
      </c>
      <c r="E82" s="47" t="s">
        <v>161</v>
      </c>
      <c r="F82" s="47"/>
      <c r="G82" s="47" t="s">
        <v>39</v>
      </c>
      <c r="H82" s="47" t="s">
        <v>38</v>
      </c>
      <c r="I82" s="50"/>
      <c r="J82" s="49">
        <v>431068995</v>
      </c>
      <c r="K82" s="46" t="s">
        <v>357</v>
      </c>
      <c r="L82" s="46" t="s">
        <v>350</v>
      </c>
      <c r="M82" s="54">
        <v>1</v>
      </c>
      <c r="N82" s="13" t="s">
        <v>351</v>
      </c>
      <c r="O82" s="13" t="s">
        <v>352</v>
      </c>
      <c r="P82" s="34">
        <v>15</v>
      </c>
      <c r="Q82" s="13" t="s">
        <v>87</v>
      </c>
      <c r="R82" s="13" t="s">
        <v>160</v>
      </c>
    </row>
    <row r="83" spans="1:18" s="5" customFormat="1" ht="33.75" customHeight="1" x14ac:dyDescent="0.2">
      <c r="A83" s="47" t="s">
        <v>22</v>
      </c>
      <c r="B83" s="47" t="s">
        <v>159</v>
      </c>
      <c r="C83" s="47" t="s">
        <v>36</v>
      </c>
      <c r="D83" s="47" t="s">
        <v>56</v>
      </c>
      <c r="E83" s="47" t="s">
        <v>161</v>
      </c>
      <c r="F83" s="47"/>
      <c r="G83" s="47" t="s">
        <v>39</v>
      </c>
      <c r="H83" s="47"/>
      <c r="I83" s="50"/>
      <c r="J83" s="50"/>
      <c r="K83" s="47"/>
      <c r="L83" s="47"/>
      <c r="M83" s="55"/>
      <c r="N83" s="13" t="s">
        <v>353</v>
      </c>
      <c r="O83" s="13" t="s">
        <v>354</v>
      </c>
      <c r="P83" s="34">
        <v>10</v>
      </c>
      <c r="Q83" s="13" t="s">
        <v>87</v>
      </c>
      <c r="R83" s="13" t="s">
        <v>160</v>
      </c>
    </row>
    <row r="84" spans="1:18" s="5" customFormat="1" ht="33.75" customHeight="1" x14ac:dyDescent="0.2">
      <c r="A84" s="47" t="s">
        <v>22</v>
      </c>
      <c r="B84" s="47" t="s">
        <v>159</v>
      </c>
      <c r="C84" s="47" t="s">
        <v>36</v>
      </c>
      <c r="D84" s="47" t="s">
        <v>56</v>
      </c>
      <c r="E84" s="47" t="s">
        <v>161</v>
      </c>
      <c r="F84" s="47"/>
      <c r="G84" s="47" t="s">
        <v>39</v>
      </c>
      <c r="H84" s="47"/>
      <c r="I84" s="50"/>
      <c r="J84" s="51"/>
      <c r="K84" s="48"/>
      <c r="L84" s="48"/>
      <c r="M84" s="56"/>
      <c r="N84" s="13" t="s">
        <v>355</v>
      </c>
      <c r="O84" s="13" t="s">
        <v>356</v>
      </c>
      <c r="P84" s="25">
        <v>1</v>
      </c>
      <c r="Q84" s="13" t="s">
        <v>87</v>
      </c>
      <c r="R84" s="13" t="s">
        <v>160</v>
      </c>
    </row>
    <row r="85" spans="1:18" s="5" customFormat="1" ht="33.75" customHeight="1" x14ac:dyDescent="0.2">
      <c r="A85" s="47" t="s">
        <v>22</v>
      </c>
      <c r="B85" s="47" t="s">
        <v>159</v>
      </c>
      <c r="C85" s="47" t="s">
        <v>36</v>
      </c>
      <c r="D85" s="47" t="s">
        <v>56</v>
      </c>
      <c r="E85" s="47" t="s">
        <v>161</v>
      </c>
      <c r="F85" s="47"/>
      <c r="G85" s="47" t="s">
        <v>39</v>
      </c>
      <c r="H85" s="47" t="s">
        <v>38</v>
      </c>
      <c r="I85" s="50"/>
      <c r="J85" s="49">
        <v>987017894</v>
      </c>
      <c r="K85" s="75" t="s">
        <v>357</v>
      </c>
      <c r="L85" s="75" t="s">
        <v>350</v>
      </c>
      <c r="M85" s="54">
        <v>1</v>
      </c>
      <c r="N85" s="13" t="s">
        <v>358</v>
      </c>
      <c r="O85" s="13" t="s">
        <v>359</v>
      </c>
      <c r="P85" s="25">
        <v>0.9</v>
      </c>
      <c r="Q85" s="13" t="s">
        <v>87</v>
      </c>
      <c r="R85" s="13" t="s">
        <v>160</v>
      </c>
    </row>
    <row r="86" spans="1:18" s="5" customFormat="1" ht="33.75" customHeight="1" x14ac:dyDescent="0.2">
      <c r="A86" s="48" t="s">
        <v>22</v>
      </c>
      <c r="B86" s="48" t="s">
        <v>159</v>
      </c>
      <c r="C86" s="48" t="s">
        <v>36</v>
      </c>
      <c r="D86" s="48" t="s">
        <v>56</v>
      </c>
      <c r="E86" s="48" t="s">
        <v>161</v>
      </c>
      <c r="F86" s="48"/>
      <c r="G86" s="48" t="s">
        <v>39</v>
      </c>
      <c r="H86" s="48"/>
      <c r="I86" s="50"/>
      <c r="J86" s="51"/>
      <c r="K86" s="76"/>
      <c r="L86" s="76"/>
      <c r="M86" s="56"/>
      <c r="N86" s="13" t="s">
        <v>360</v>
      </c>
      <c r="O86" s="13" t="s">
        <v>361</v>
      </c>
      <c r="P86" s="25">
        <v>0.9</v>
      </c>
      <c r="Q86" s="13" t="s">
        <v>87</v>
      </c>
      <c r="R86" s="13" t="s">
        <v>160</v>
      </c>
    </row>
    <row r="87" spans="1:18" s="5" customFormat="1" ht="33.75" customHeight="1" x14ac:dyDescent="0.2">
      <c r="A87" s="23" t="s">
        <v>22</v>
      </c>
      <c r="B87" s="23" t="s">
        <v>159</v>
      </c>
      <c r="C87" s="23" t="s">
        <v>36</v>
      </c>
      <c r="D87" s="23" t="s">
        <v>56</v>
      </c>
      <c r="E87" s="23" t="s">
        <v>161</v>
      </c>
      <c r="F87" s="23" t="s">
        <v>362</v>
      </c>
      <c r="G87" s="23" t="s">
        <v>39</v>
      </c>
      <c r="H87" s="23" t="s">
        <v>38</v>
      </c>
      <c r="I87" s="50"/>
      <c r="J87" s="29">
        <v>305908339</v>
      </c>
      <c r="K87" s="39" t="s">
        <v>357</v>
      </c>
      <c r="L87" s="39" t="s">
        <v>350</v>
      </c>
      <c r="M87" s="38">
        <v>1</v>
      </c>
      <c r="N87" s="43" t="s">
        <v>258</v>
      </c>
      <c r="O87" s="43"/>
      <c r="P87" s="43"/>
      <c r="Q87" s="13" t="s">
        <v>87</v>
      </c>
      <c r="R87" s="13" t="s">
        <v>160</v>
      </c>
    </row>
    <row r="88" spans="1:18" s="5" customFormat="1" ht="33.75" customHeight="1" x14ac:dyDescent="0.2">
      <c r="A88" s="46" t="s">
        <v>22</v>
      </c>
      <c r="B88" s="46" t="s">
        <v>159</v>
      </c>
      <c r="C88" s="46" t="s">
        <v>36</v>
      </c>
      <c r="D88" s="46" t="s">
        <v>56</v>
      </c>
      <c r="E88" s="46" t="s">
        <v>161</v>
      </c>
      <c r="F88" s="46" t="s">
        <v>363</v>
      </c>
      <c r="G88" s="46" t="s">
        <v>39</v>
      </c>
      <c r="H88" s="46" t="s">
        <v>38</v>
      </c>
      <c r="I88" s="50"/>
      <c r="J88" s="29">
        <v>3089541746</v>
      </c>
      <c r="K88" s="39" t="s">
        <v>341</v>
      </c>
      <c r="L88" s="39" t="s">
        <v>277</v>
      </c>
      <c r="M88" s="21">
        <v>0.9</v>
      </c>
      <c r="N88" s="43" t="s">
        <v>258</v>
      </c>
      <c r="O88" s="43"/>
      <c r="P88" s="43"/>
      <c r="Q88" s="13" t="s">
        <v>87</v>
      </c>
      <c r="R88" s="13" t="s">
        <v>160</v>
      </c>
    </row>
    <row r="89" spans="1:18" s="5" customFormat="1" ht="33.75" customHeight="1" x14ac:dyDescent="0.2">
      <c r="A89" s="47" t="s">
        <v>22</v>
      </c>
      <c r="B89" s="47" t="s">
        <v>159</v>
      </c>
      <c r="C89" s="47" t="s">
        <v>36</v>
      </c>
      <c r="D89" s="47" t="s">
        <v>56</v>
      </c>
      <c r="E89" s="47" t="s">
        <v>161</v>
      </c>
      <c r="F89" s="47"/>
      <c r="G89" s="47"/>
      <c r="H89" s="47" t="s">
        <v>38</v>
      </c>
      <c r="I89" s="50"/>
      <c r="J89" s="49">
        <v>56085743</v>
      </c>
      <c r="K89" s="75" t="s">
        <v>364</v>
      </c>
      <c r="L89" s="75" t="s">
        <v>350</v>
      </c>
      <c r="M89" s="54">
        <v>1</v>
      </c>
      <c r="N89" s="13" t="s">
        <v>366</v>
      </c>
      <c r="O89" s="13" t="s">
        <v>369</v>
      </c>
      <c r="P89" s="25">
        <v>1</v>
      </c>
      <c r="Q89" s="13" t="s">
        <v>87</v>
      </c>
      <c r="R89" s="13" t="s">
        <v>160</v>
      </c>
    </row>
    <row r="90" spans="1:18" s="5" customFormat="1" ht="33.75" customHeight="1" x14ac:dyDescent="0.2">
      <c r="A90" s="47"/>
      <c r="B90" s="47"/>
      <c r="C90" s="47"/>
      <c r="D90" s="47"/>
      <c r="E90" s="47"/>
      <c r="F90" s="47"/>
      <c r="G90" s="47"/>
      <c r="H90" s="47"/>
      <c r="I90" s="50"/>
      <c r="J90" s="51"/>
      <c r="K90" s="76"/>
      <c r="L90" s="76"/>
      <c r="M90" s="56"/>
      <c r="N90" s="13" t="s">
        <v>367</v>
      </c>
      <c r="O90" s="13" t="s">
        <v>370</v>
      </c>
      <c r="P90" s="25">
        <v>1</v>
      </c>
      <c r="Q90" s="13" t="s">
        <v>87</v>
      </c>
      <c r="R90" s="13" t="s">
        <v>160</v>
      </c>
    </row>
    <row r="91" spans="1:18" s="5" customFormat="1" ht="33.75" customHeight="1" x14ac:dyDescent="0.2">
      <c r="A91" s="48" t="s">
        <v>22</v>
      </c>
      <c r="B91" s="48" t="s">
        <v>159</v>
      </c>
      <c r="C91" s="48" t="s">
        <v>36</v>
      </c>
      <c r="D91" s="48" t="s">
        <v>56</v>
      </c>
      <c r="E91" s="48" t="s">
        <v>161</v>
      </c>
      <c r="F91" s="48"/>
      <c r="G91" s="48"/>
      <c r="H91" s="48" t="s">
        <v>38</v>
      </c>
      <c r="I91" s="51"/>
      <c r="J91" s="29">
        <v>287835747</v>
      </c>
      <c r="K91" s="39" t="s">
        <v>365</v>
      </c>
      <c r="L91" s="39" t="s">
        <v>368</v>
      </c>
      <c r="M91" s="21">
        <v>1</v>
      </c>
      <c r="N91" s="43" t="s">
        <v>258</v>
      </c>
      <c r="O91" s="43"/>
      <c r="P91" s="43"/>
      <c r="Q91" s="13" t="s">
        <v>87</v>
      </c>
      <c r="R91" s="13" t="s">
        <v>160</v>
      </c>
    </row>
    <row r="92" spans="1:18" s="5" customFormat="1" ht="45" customHeight="1" x14ac:dyDescent="0.2">
      <c r="A92" s="43" t="s">
        <v>22</v>
      </c>
      <c r="B92" s="43" t="s">
        <v>113</v>
      </c>
      <c r="C92" s="43" t="s">
        <v>114</v>
      </c>
      <c r="D92" s="43" t="s">
        <v>169</v>
      </c>
      <c r="E92" s="43" t="s">
        <v>170</v>
      </c>
      <c r="F92" s="43" t="s">
        <v>171</v>
      </c>
      <c r="G92" s="43" t="s">
        <v>39</v>
      </c>
      <c r="H92" s="43" t="s">
        <v>116</v>
      </c>
      <c r="I92" s="49">
        <v>14125207239</v>
      </c>
      <c r="J92" s="49">
        <v>999948176</v>
      </c>
      <c r="K92" s="43" t="s">
        <v>172</v>
      </c>
      <c r="L92" s="43" t="s">
        <v>173</v>
      </c>
      <c r="M92" s="52">
        <v>0.92</v>
      </c>
      <c r="N92" s="13" t="s">
        <v>174</v>
      </c>
      <c r="O92" s="13" t="s">
        <v>175</v>
      </c>
      <c r="P92" s="25">
        <v>0.92</v>
      </c>
      <c r="Q92" s="13" t="s">
        <v>43</v>
      </c>
      <c r="R92" s="13" t="s">
        <v>44</v>
      </c>
    </row>
    <row r="93" spans="1:18" s="5" customFormat="1" ht="48" x14ac:dyDescent="0.2">
      <c r="A93" s="43"/>
      <c r="B93" s="43"/>
      <c r="C93" s="43"/>
      <c r="D93" s="43"/>
      <c r="E93" s="43"/>
      <c r="F93" s="43"/>
      <c r="G93" s="43"/>
      <c r="H93" s="43"/>
      <c r="I93" s="50"/>
      <c r="J93" s="51"/>
      <c r="K93" s="43"/>
      <c r="L93" s="43"/>
      <c r="M93" s="52"/>
      <c r="N93" s="13" t="s">
        <v>176</v>
      </c>
      <c r="O93" s="13" t="s">
        <v>177</v>
      </c>
      <c r="P93" s="25">
        <v>0.92</v>
      </c>
      <c r="Q93" s="13" t="s">
        <v>43</v>
      </c>
      <c r="R93" s="13" t="s">
        <v>44</v>
      </c>
    </row>
    <row r="94" spans="1:18" s="5" customFormat="1" ht="45" customHeight="1" x14ac:dyDescent="0.2">
      <c r="A94" s="43"/>
      <c r="B94" s="43"/>
      <c r="C94" s="43"/>
      <c r="D94" s="43"/>
      <c r="E94" s="43"/>
      <c r="F94" s="43"/>
      <c r="G94" s="43"/>
      <c r="H94" s="43"/>
      <c r="I94" s="50"/>
      <c r="J94" s="49">
        <v>1077525282</v>
      </c>
      <c r="K94" s="43" t="s">
        <v>178</v>
      </c>
      <c r="L94" s="43" t="s">
        <v>179</v>
      </c>
      <c r="M94" s="44">
        <v>45</v>
      </c>
      <c r="N94" s="13" t="s">
        <v>180</v>
      </c>
      <c r="O94" s="13" t="s">
        <v>181</v>
      </c>
      <c r="P94" s="24">
        <v>30</v>
      </c>
      <c r="Q94" s="13" t="s">
        <v>43</v>
      </c>
      <c r="R94" s="13" t="s">
        <v>44</v>
      </c>
    </row>
    <row r="95" spans="1:18" s="5" customFormat="1" ht="45" customHeight="1" x14ac:dyDescent="0.2">
      <c r="A95" s="43"/>
      <c r="B95" s="43"/>
      <c r="C95" s="43"/>
      <c r="D95" s="43"/>
      <c r="E95" s="43"/>
      <c r="F95" s="43"/>
      <c r="G95" s="43"/>
      <c r="H95" s="43"/>
      <c r="I95" s="50"/>
      <c r="J95" s="50"/>
      <c r="K95" s="43"/>
      <c r="L95" s="43"/>
      <c r="M95" s="44"/>
      <c r="N95" s="13" t="s">
        <v>182</v>
      </c>
      <c r="O95" s="13" t="s">
        <v>183</v>
      </c>
      <c r="P95" s="24">
        <v>35</v>
      </c>
      <c r="Q95" s="13" t="s">
        <v>43</v>
      </c>
      <c r="R95" s="13" t="s">
        <v>44</v>
      </c>
    </row>
    <row r="96" spans="1:18" s="5" customFormat="1" ht="45" customHeight="1" x14ac:dyDescent="0.2">
      <c r="A96" s="43"/>
      <c r="B96" s="43"/>
      <c r="C96" s="43"/>
      <c r="D96" s="43"/>
      <c r="E96" s="43"/>
      <c r="F96" s="43"/>
      <c r="G96" s="43"/>
      <c r="H96" s="43"/>
      <c r="I96" s="50"/>
      <c r="J96" s="51"/>
      <c r="K96" s="43"/>
      <c r="L96" s="43"/>
      <c r="M96" s="44"/>
      <c r="N96" s="13" t="s">
        <v>184</v>
      </c>
      <c r="O96" s="13" t="s">
        <v>185</v>
      </c>
      <c r="P96" s="25">
        <v>0.8</v>
      </c>
      <c r="Q96" s="13" t="s">
        <v>43</v>
      </c>
      <c r="R96" s="13" t="s">
        <v>44</v>
      </c>
    </row>
    <row r="97" spans="1:18" s="5" customFormat="1" ht="45" customHeight="1" x14ac:dyDescent="0.2">
      <c r="A97" s="43" t="s">
        <v>22</v>
      </c>
      <c r="B97" s="43" t="s">
        <v>113</v>
      </c>
      <c r="C97" s="43" t="s">
        <v>114</v>
      </c>
      <c r="D97" s="43" t="s">
        <v>169</v>
      </c>
      <c r="E97" s="43" t="s">
        <v>170</v>
      </c>
      <c r="F97" s="43" t="s">
        <v>186</v>
      </c>
      <c r="G97" s="43" t="s">
        <v>39</v>
      </c>
      <c r="H97" s="43" t="s">
        <v>116</v>
      </c>
      <c r="I97" s="50"/>
      <c r="J97" s="49">
        <v>1698752993</v>
      </c>
      <c r="K97" s="43" t="s">
        <v>172</v>
      </c>
      <c r="L97" s="43" t="s">
        <v>173</v>
      </c>
      <c r="M97" s="52">
        <v>0.92</v>
      </c>
      <c r="N97" s="13" t="s">
        <v>174</v>
      </c>
      <c r="O97" s="13" t="s">
        <v>175</v>
      </c>
      <c r="P97" s="25">
        <v>0.92</v>
      </c>
      <c r="Q97" s="13" t="s">
        <v>43</v>
      </c>
      <c r="R97" s="13" t="s">
        <v>44</v>
      </c>
    </row>
    <row r="98" spans="1:18" s="5" customFormat="1" ht="48" x14ac:dyDescent="0.2">
      <c r="A98" s="43"/>
      <c r="B98" s="43"/>
      <c r="C98" s="43" t="s">
        <v>114</v>
      </c>
      <c r="D98" s="43" t="s">
        <v>169</v>
      </c>
      <c r="E98" s="43" t="s">
        <v>170</v>
      </c>
      <c r="F98" s="43" t="s">
        <v>186</v>
      </c>
      <c r="G98" s="43"/>
      <c r="H98" s="43"/>
      <c r="I98" s="50"/>
      <c r="J98" s="51"/>
      <c r="K98" s="43"/>
      <c r="L98" s="43"/>
      <c r="M98" s="52"/>
      <c r="N98" s="13" t="s">
        <v>176</v>
      </c>
      <c r="O98" s="13" t="s">
        <v>177</v>
      </c>
      <c r="P98" s="25">
        <v>0.92</v>
      </c>
      <c r="Q98" s="13" t="s">
        <v>43</v>
      </c>
      <c r="R98" s="13" t="s">
        <v>44</v>
      </c>
    </row>
    <row r="99" spans="1:18" s="5" customFormat="1" ht="45" customHeight="1" x14ac:dyDescent="0.2">
      <c r="A99" s="43"/>
      <c r="B99" s="43"/>
      <c r="C99" s="43" t="s">
        <v>114</v>
      </c>
      <c r="D99" s="43" t="s">
        <v>169</v>
      </c>
      <c r="E99" s="43" t="s">
        <v>170</v>
      </c>
      <c r="F99" s="43" t="s">
        <v>186</v>
      </c>
      <c r="G99" s="43"/>
      <c r="H99" s="43"/>
      <c r="I99" s="50"/>
      <c r="J99" s="49">
        <v>1124113798</v>
      </c>
      <c r="K99" s="43" t="s">
        <v>178</v>
      </c>
      <c r="L99" s="43" t="s">
        <v>179</v>
      </c>
      <c r="M99" s="44">
        <v>36</v>
      </c>
      <c r="N99" s="13" t="s">
        <v>180</v>
      </c>
      <c r="O99" s="13" t="s">
        <v>181</v>
      </c>
      <c r="P99" s="24">
        <v>29</v>
      </c>
      <c r="Q99" s="13" t="s">
        <v>43</v>
      </c>
      <c r="R99" s="13" t="s">
        <v>44</v>
      </c>
    </row>
    <row r="100" spans="1:18" s="5" customFormat="1" ht="45" customHeight="1" x14ac:dyDescent="0.2">
      <c r="A100" s="43"/>
      <c r="B100" s="43"/>
      <c r="C100" s="43" t="s">
        <v>114</v>
      </c>
      <c r="D100" s="43" t="s">
        <v>169</v>
      </c>
      <c r="E100" s="43" t="s">
        <v>170</v>
      </c>
      <c r="F100" s="43" t="s">
        <v>186</v>
      </c>
      <c r="G100" s="43"/>
      <c r="H100" s="43"/>
      <c r="I100" s="50"/>
      <c r="J100" s="50"/>
      <c r="K100" s="43"/>
      <c r="L100" s="43"/>
      <c r="M100" s="44"/>
      <c r="N100" s="13" t="s">
        <v>182</v>
      </c>
      <c r="O100" s="13" t="s">
        <v>183</v>
      </c>
      <c r="P100" s="24">
        <v>34</v>
      </c>
      <c r="Q100" s="13" t="s">
        <v>43</v>
      </c>
      <c r="R100" s="13" t="s">
        <v>44</v>
      </c>
    </row>
    <row r="101" spans="1:18" s="5" customFormat="1" ht="45" customHeight="1" x14ac:dyDescent="0.2">
      <c r="A101" s="43"/>
      <c r="B101" s="43"/>
      <c r="C101" s="43" t="s">
        <v>114</v>
      </c>
      <c r="D101" s="43" t="s">
        <v>169</v>
      </c>
      <c r="E101" s="43" t="s">
        <v>170</v>
      </c>
      <c r="F101" s="43" t="s">
        <v>186</v>
      </c>
      <c r="G101" s="43"/>
      <c r="H101" s="43"/>
      <c r="I101" s="50"/>
      <c r="J101" s="51"/>
      <c r="K101" s="43"/>
      <c r="L101" s="43"/>
      <c r="M101" s="44"/>
      <c r="N101" s="13" t="s">
        <v>184</v>
      </c>
      <c r="O101" s="13" t="s">
        <v>185</v>
      </c>
      <c r="P101" s="25">
        <v>0.8</v>
      </c>
      <c r="Q101" s="13" t="s">
        <v>43</v>
      </c>
      <c r="R101" s="13" t="s">
        <v>44</v>
      </c>
    </row>
    <row r="102" spans="1:18" s="5" customFormat="1" ht="45" customHeight="1" x14ac:dyDescent="0.2">
      <c r="A102" s="43" t="s">
        <v>22</v>
      </c>
      <c r="B102" s="43" t="s">
        <v>113</v>
      </c>
      <c r="C102" s="43" t="s">
        <v>114</v>
      </c>
      <c r="D102" s="43" t="s">
        <v>169</v>
      </c>
      <c r="E102" s="43" t="s">
        <v>170</v>
      </c>
      <c r="F102" s="43" t="s">
        <v>187</v>
      </c>
      <c r="G102" s="43" t="s">
        <v>39</v>
      </c>
      <c r="H102" s="43" t="s">
        <v>116</v>
      </c>
      <c r="I102" s="50"/>
      <c r="J102" s="49">
        <v>1130148428</v>
      </c>
      <c r="K102" s="43" t="s">
        <v>178</v>
      </c>
      <c r="L102" s="43" t="s">
        <v>179</v>
      </c>
      <c r="M102" s="44">
        <v>50</v>
      </c>
      <c r="N102" s="13" t="s">
        <v>180</v>
      </c>
      <c r="O102" s="13" t="s">
        <v>181</v>
      </c>
      <c r="P102" s="24">
        <v>40</v>
      </c>
      <c r="Q102" s="13" t="s">
        <v>43</v>
      </c>
      <c r="R102" s="13" t="s">
        <v>44</v>
      </c>
    </row>
    <row r="103" spans="1:18" s="5" customFormat="1" ht="45" customHeight="1" x14ac:dyDescent="0.2">
      <c r="A103" s="43"/>
      <c r="B103" s="43"/>
      <c r="C103" s="43"/>
      <c r="D103" s="43"/>
      <c r="E103" s="43" t="s">
        <v>170</v>
      </c>
      <c r="F103" s="43" t="s">
        <v>187</v>
      </c>
      <c r="G103" s="43"/>
      <c r="H103" s="43"/>
      <c r="I103" s="50"/>
      <c r="J103" s="50"/>
      <c r="K103" s="43"/>
      <c r="L103" s="43"/>
      <c r="M103" s="44"/>
      <c r="N103" s="13" t="s">
        <v>182</v>
      </c>
      <c r="O103" s="13" t="s">
        <v>183</v>
      </c>
      <c r="P103" s="24">
        <v>45</v>
      </c>
      <c r="Q103" s="13" t="s">
        <v>43</v>
      </c>
      <c r="R103" s="13" t="s">
        <v>44</v>
      </c>
    </row>
    <row r="104" spans="1:18" s="5" customFormat="1" ht="45" customHeight="1" x14ac:dyDescent="0.2">
      <c r="A104" s="43"/>
      <c r="B104" s="43"/>
      <c r="C104" s="43"/>
      <c r="D104" s="43"/>
      <c r="E104" s="43" t="s">
        <v>170</v>
      </c>
      <c r="F104" s="43" t="s">
        <v>187</v>
      </c>
      <c r="G104" s="43"/>
      <c r="H104" s="43"/>
      <c r="I104" s="50"/>
      <c r="J104" s="51"/>
      <c r="K104" s="43"/>
      <c r="L104" s="43"/>
      <c r="M104" s="44"/>
      <c r="N104" s="13" t="s">
        <v>184</v>
      </c>
      <c r="O104" s="13" t="s">
        <v>185</v>
      </c>
      <c r="P104" s="25">
        <v>0.8</v>
      </c>
      <c r="Q104" s="13" t="s">
        <v>43</v>
      </c>
      <c r="R104" s="13" t="s">
        <v>44</v>
      </c>
    </row>
    <row r="105" spans="1:18" s="5" customFormat="1" ht="45" customHeight="1" x14ac:dyDescent="0.2">
      <c r="A105" s="43"/>
      <c r="B105" s="43"/>
      <c r="C105" s="43"/>
      <c r="D105" s="43"/>
      <c r="E105" s="43" t="s">
        <v>170</v>
      </c>
      <c r="F105" s="43" t="s">
        <v>187</v>
      </c>
      <c r="G105" s="43"/>
      <c r="H105" s="43"/>
      <c r="I105" s="50"/>
      <c r="J105" s="49">
        <v>1006533430</v>
      </c>
      <c r="K105" s="43" t="s">
        <v>172</v>
      </c>
      <c r="L105" s="43" t="s">
        <v>173</v>
      </c>
      <c r="M105" s="52">
        <v>0.92</v>
      </c>
      <c r="N105" s="13" t="s">
        <v>174</v>
      </c>
      <c r="O105" s="13" t="s">
        <v>175</v>
      </c>
      <c r="P105" s="25">
        <v>0.92</v>
      </c>
      <c r="Q105" s="13" t="s">
        <v>43</v>
      </c>
      <c r="R105" s="13" t="s">
        <v>44</v>
      </c>
    </row>
    <row r="106" spans="1:18" s="5" customFormat="1" ht="48" x14ac:dyDescent="0.2">
      <c r="A106" s="43"/>
      <c r="B106" s="43"/>
      <c r="C106" s="43"/>
      <c r="D106" s="43"/>
      <c r="E106" s="43" t="s">
        <v>170</v>
      </c>
      <c r="F106" s="43" t="s">
        <v>187</v>
      </c>
      <c r="G106" s="43"/>
      <c r="H106" s="43"/>
      <c r="I106" s="50"/>
      <c r="J106" s="51"/>
      <c r="K106" s="43"/>
      <c r="L106" s="43"/>
      <c r="M106" s="52"/>
      <c r="N106" s="13" t="s">
        <v>176</v>
      </c>
      <c r="O106" s="13" t="s">
        <v>177</v>
      </c>
      <c r="P106" s="25">
        <v>0.92</v>
      </c>
      <c r="Q106" s="13" t="s">
        <v>43</v>
      </c>
      <c r="R106" s="13" t="s">
        <v>44</v>
      </c>
    </row>
    <row r="107" spans="1:18" s="5" customFormat="1" ht="45" customHeight="1" x14ac:dyDescent="0.2">
      <c r="A107" s="43" t="s">
        <v>22</v>
      </c>
      <c r="B107" s="43" t="s">
        <v>113</v>
      </c>
      <c r="C107" s="43" t="s">
        <v>114</v>
      </c>
      <c r="D107" s="43" t="s">
        <v>169</v>
      </c>
      <c r="E107" s="43" t="s">
        <v>170</v>
      </c>
      <c r="F107" s="43" t="s">
        <v>188</v>
      </c>
      <c r="G107" s="43" t="s">
        <v>39</v>
      </c>
      <c r="H107" s="43" t="s">
        <v>116</v>
      </c>
      <c r="I107" s="50"/>
      <c r="J107" s="49">
        <v>950337912</v>
      </c>
      <c r="K107" s="43" t="s">
        <v>172</v>
      </c>
      <c r="L107" s="43" t="s">
        <v>173</v>
      </c>
      <c r="M107" s="52">
        <v>0.92</v>
      </c>
      <c r="N107" s="13" t="s">
        <v>174</v>
      </c>
      <c r="O107" s="13" t="s">
        <v>175</v>
      </c>
      <c r="P107" s="25">
        <v>0.92</v>
      </c>
      <c r="Q107" s="13" t="s">
        <v>43</v>
      </c>
      <c r="R107" s="13" t="s">
        <v>44</v>
      </c>
    </row>
    <row r="108" spans="1:18" s="5" customFormat="1" ht="48" x14ac:dyDescent="0.2">
      <c r="A108" s="43"/>
      <c r="B108" s="43"/>
      <c r="C108" s="43"/>
      <c r="D108" s="43" t="s">
        <v>169</v>
      </c>
      <c r="E108" s="43" t="s">
        <v>170</v>
      </c>
      <c r="F108" s="43" t="s">
        <v>188</v>
      </c>
      <c r="G108" s="43"/>
      <c r="H108" s="43"/>
      <c r="I108" s="50"/>
      <c r="J108" s="51"/>
      <c r="K108" s="43"/>
      <c r="L108" s="43"/>
      <c r="M108" s="52"/>
      <c r="N108" s="13" t="s">
        <v>176</v>
      </c>
      <c r="O108" s="13" t="s">
        <v>177</v>
      </c>
      <c r="P108" s="25">
        <v>0.92</v>
      </c>
      <c r="Q108" s="13" t="s">
        <v>43</v>
      </c>
      <c r="R108" s="13" t="s">
        <v>44</v>
      </c>
    </row>
    <row r="109" spans="1:18" s="5" customFormat="1" ht="45" customHeight="1" x14ac:dyDescent="0.2">
      <c r="A109" s="43"/>
      <c r="B109" s="43"/>
      <c r="C109" s="43"/>
      <c r="D109" s="43" t="s">
        <v>169</v>
      </c>
      <c r="E109" s="43" t="s">
        <v>170</v>
      </c>
      <c r="F109" s="43" t="s">
        <v>188</v>
      </c>
      <c r="G109" s="43"/>
      <c r="H109" s="43"/>
      <c r="I109" s="50"/>
      <c r="J109" s="49">
        <v>896500841</v>
      </c>
      <c r="K109" s="43" t="s">
        <v>178</v>
      </c>
      <c r="L109" s="43" t="s">
        <v>179</v>
      </c>
      <c r="M109" s="44">
        <v>16</v>
      </c>
      <c r="N109" s="13" t="s">
        <v>180</v>
      </c>
      <c r="O109" s="13" t="s">
        <v>181</v>
      </c>
      <c r="P109" s="24">
        <v>14</v>
      </c>
      <c r="Q109" s="13" t="s">
        <v>43</v>
      </c>
      <c r="R109" s="13" t="s">
        <v>44</v>
      </c>
    </row>
    <row r="110" spans="1:18" s="5" customFormat="1" ht="45" customHeight="1" x14ac:dyDescent="0.2">
      <c r="A110" s="43"/>
      <c r="B110" s="43"/>
      <c r="C110" s="43"/>
      <c r="D110" s="43" t="s">
        <v>169</v>
      </c>
      <c r="E110" s="43" t="s">
        <v>170</v>
      </c>
      <c r="F110" s="43" t="s">
        <v>188</v>
      </c>
      <c r="G110" s="43"/>
      <c r="H110" s="43"/>
      <c r="I110" s="50"/>
      <c r="J110" s="50"/>
      <c r="K110" s="43"/>
      <c r="L110" s="43"/>
      <c r="M110" s="44"/>
      <c r="N110" s="13" t="s">
        <v>182</v>
      </c>
      <c r="O110" s="13" t="s">
        <v>183</v>
      </c>
      <c r="P110" s="24">
        <v>18</v>
      </c>
      <c r="Q110" s="13" t="s">
        <v>43</v>
      </c>
      <c r="R110" s="13" t="s">
        <v>44</v>
      </c>
    </row>
    <row r="111" spans="1:18" s="5" customFormat="1" ht="45" customHeight="1" x14ac:dyDescent="0.2">
      <c r="A111" s="43"/>
      <c r="B111" s="43"/>
      <c r="C111" s="43"/>
      <c r="D111" s="43" t="s">
        <v>169</v>
      </c>
      <c r="E111" s="43" t="s">
        <v>170</v>
      </c>
      <c r="F111" s="43" t="s">
        <v>188</v>
      </c>
      <c r="G111" s="43"/>
      <c r="H111" s="43"/>
      <c r="I111" s="50"/>
      <c r="J111" s="51"/>
      <c r="K111" s="43"/>
      <c r="L111" s="43"/>
      <c r="M111" s="44"/>
      <c r="N111" s="13" t="s">
        <v>184</v>
      </c>
      <c r="O111" s="13" t="s">
        <v>185</v>
      </c>
      <c r="P111" s="25">
        <v>0.8</v>
      </c>
      <c r="Q111" s="13" t="s">
        <v>43</v>
      </c>
      <c r="R111" s="13" t="s">
        <v>44</v>
      </c>
    </row>
    <row r="112" spans="1:18" s="5" customFormat="1" ht="45" customHeight="1" x14ac:dyDescent="0.2">
      <c r="A112" s="43" t="s">
        <v>22</v>
      </c>
      <c r="B112" s="43" t="s">
        <v>113</v>
      </c>
      <c r="C112" s="43" t="s">
        <v>114</v>
      </c>
      <c r="D112" s="43" t="s">
        <v>169</v>
      </c>
      <c r="E112" s="43" t="s">
        <v>170</v>
      </c>
      <c r="F112" s="43" t="s">
        <v>189</v>
      </c>
      <c r="G112" s="43" t="s">
        <v>39</v>
      </c>
      <c r="H112" s="43" t="s">
        <v>116</v>
      </c>
      <c r="I112" s="50"/>
      <c r="J112" s="49">
        <v>760976565</v>
      </c>
      <c r="K112" s="43" t="s">
        <v>172</v>
      </c>
      <c r="L112" s="43" t="s">
        <v>173</v>
      </c>
      <c r="M112" s="52">
        <v>0.92</v>
      </c>
      <c r="N112" s="13" t="s">
        <v>174</v>
      </c>
      <c r="O112" s="13" t="s">
        <v>175</v>
      </c>
      <c r="P112" s="25">
        <v>0.92</v>
      </c>
      <c r="Q112" s="13" t="s">
        <v>43</v>
      </c>
      <c r="R112" s="13" t="s">
        <v>44</v>
      </c>
    </row>
    <row r="113" spans="1:18" s="5" customFormat="1" ht="48" x14ac:dyDescent="0.2">
      <c r="A113" s="43"/>
      <c r="B113" s="43"/>
      <c r="C113" s="43"/>
      <c r="D113" s="43"/>
      <c r="E113" s="43"/>
      <c r="F113" s="43"/>
      <c r="G113" s="43"/>
      <c r="H113" s="43"/>
      <c r="I113" s="50"/>
      <c r="J113" s="51"/>
      <c r="K113" s="43"/>
      <c r="L113" s="43"/>
      <c r="M113" s="52"/>
      <c r="N113" s="13" t="s">
        <v>176</v>
      </c>
      <c r="O113" s="13" t="s">
        <v>177</v>
      </c>
      <c r="P113" s="25">
        <v>0.92</v>
      </c>
      <c r="Q113" s="13" t="s">
        <v>43</v>
      </c>
      <c r="R113" s="13" t="s">
        <v>44</v>
      </c>
    </row>
    <row r="114" spans="1:18" s="5" customFormat="1" ht="45" customHeight="1" x14ac:dyDescent="0.2">
      <c r="A114" s="43"/>
      <c r="B114" s="43"/>
      <c r="C114" s="43"/>
      <c r="D114" s="43"/>
      <c r="E114" s="43"/>
      <c r="F114" s="43"/>
      <c r="G114" s="43"/>
      <c r="H114" s="43"/>
      <c r="I114" s="50"/>
      <c r="J114" s="49">
        <v>437049490</v>
      </c>
      <c r="K114" s="43" t="s">
        <v>178</v>
      </c>
      <c r="L114" s="43" t="s">
        <v>179</v>
      </c>
      <c r="M114" s="44">
        <v>265</v>
      </c>
      <c r="N114" s="13" t="s">
        <v>180</v>
      </c>
      <c r="O114" s="13" t="s">
        <v>181</v>
      </c>
      <c r="P114" s="24">
        <v>6</v>
      </c>
      <c r="Q114" s="13" t="s">
        <v>43</v>
      </c>
      <c r="R114" s="13" t="s">
        <v>44</v>
      </c>
    </row>
    <row r="115" spans="1:18" s="5" customFormat="1" ht="45" customHeight="1" x14ac:dyDescent="0.2">
      <c r="A115" s="43"/>
      <c r="B115" s="43"/>
      <c r="C115" s="43"/>
      <c r="D115" s="43"/>
      <c r="E115" s="43"/>
      <c r="F115" s="43"/>
      <c r="G115" s="43"/>
      <c r="H115" s="43"/>
      <c r="I115" s="50"/>
      <c r="J115" s="50"/>
      <c r="K115" s="43"/>
      <c r="L115" s="43"/>
      <c r="M115" s="44"/>
      <c r="N115" s="13" t="s">
        <v>182</v>
      </c>
      <c r="O115" s="13" t="s">
        <v>183</v>
      </c>
      <c r="P115" s="24">
        <v>265</v>
      </c>
      <c r="Q115" s="13" t="s">
        <v>43</v>
      </c>
      <c r="R115" s="13" t="s">
        <v>44</v>
      </c>
    </row>
    <row r="116" spans="1:18" s="5" customFormat="1" ht="45" customHeight="1" x14ac:dyDescent="0.2">
      <c r="A116" s="43"/>
      <c r="B116" s="43"/>
      <c r="C116" s="43"/>
      <c r="D116" s="43"/>
      <c r="E116" s="43"/>
      <c r="F116" s="43"/>
      <c r="G116" s="43"/>
      <c r="H116" s="43"/>
      <c r="I116" s="50"/>
      <c r="J116" s="51"/>
      <c r="K116" s="43"/>
      <c r="L116" s="43"/>
      <c r="M116" s="44"/>
      <c r="N116" s="13" t="s">
        <v>184</v>
      </c>
      <c r="O116" s="13" t="s">
        <v>185</v>
      </c>
      <c r="P116" s="25">
        <v>0.8</v>
      </c>
      <c r="Q116" s="13" t="s">
        <v>43</v>
      </c>
      <c r="R116" s="13" t="s">
        <v>44</v>
      </c>
    </row>
    <row r="117" spans="1:18" s="5" customFormat="1" ht="60" x14ac:dyDescent="0.2">
      <c r="A117" s="46" t="s">
        <v>22</v>
      </c>
      <c r="B117" s="46" t="s">
        <v>113</v>
      </c>
      <c r="C117" s="46" t="s">
        <v>114</v>
      </c>
      <c r="D117" s="46" t="s">
        <v>169</v>
      </c>
      <c r="E117" s="46" t="s">
        <v>170</v>
      </c>
      <c r="F117" s="46" t="s">
        <v>224</v>
      </c>
      <c r="G117" s="46" t="s">
        <v>39</v>
      </c>
      <c r="H117" s="46" t="s">
        <v>116</v>
      </c>
      <c r="I117" s="50"/>
      <c r="J117" s="32">
        <v>441776466</v>
      </c>
      <c r="K117" s="23" t="s">
        <v>172</v>
      </c>
      <c r="L117" s="23" t="s">
        <v>173</v>
      </c>
      <c r="M117" s="25">
        <v>0.92</v>
      </c>
      <c r="N117" s="43" t="s">
        <v>258</v>
      </c>
      <c r="O117" s="43"/>
      <c r="P117" s="43"/>
      <c r="Q117" s="13" t="s">
        <v>43</v>
      </c>
      <c r="R117" s="13" t="s">
        <v>44</v>
      </c>
    </row>
    <row r="118" spans="1:18" s="5" customFormat="1" ht="45" customHeight="1" x14ac:dyDescent="0.2">
      <c r="A118" s="47"/>
      <c r="B118" s="47"/>
      <c r="C118" s="47"/>
      <c r="D118" s="47"/>
      <c r="E118" s="47"/>
      <c r="F118" s="47"/>
      <c r="G118" s="47"/>
      <c r="H118" s="47"/>
      <c r="I118" s="50"/>
      <c r="J118" s="49">
        <v>529940080</v>
      </c>
      <c r="K118" s="43" t="s">
        <v>178</v>
      </c>
      <c r="L118" s="43" t="s">
        <v>179</v>
      </c>
      <c r="M118" s="44">
        <v>412</v>
      </c>
      <c r="N118" s="13" t="s">
        <v>180</v>
      </c>
      <c r="O118" s="13" t="s">
        <v>181</v>
      </c>
      <c r="P118" s="24">
        <v>119</v>
      </c>
      <c r="Q118" s="13" t="s">
        <v>43</v>
      </c>
      <c r="R118" s="13" t="s">
        <v>44</v>
      </c>
    </row>
    <row r="119" spans="1:18" s="5" customFormat="1" ht="45" customHeight="1" x14ac:dyDescent="0.2">
      <c r="A119" s="47"/>
      <c r="B119" s="47"/>
      <c r="C119" s="47"/>
      <c r="D119" s="47"/>
      <c r="E119" s="47"/>
      <c r="F119" s="47"/>
      <c r="G119" s="47"/>
      <c r="H119" s="47"/>
      <c r="I119" s="50"/>
      <c r="J119" s="50"/>
      <c r="K119" s="43"/>
      <c r="L119" s="43" t="s">
        <v>179</v>
      </c>
      <c r="M119" s="44">
        <v>412</v>
      </c>
      <c r="N119" s="13" t="s">
        <v>225</v>
      </c>
      <c r="O119" s="13" t="s">
        <v>226</v>
      </c>
      <c r="P119" s="24">
        <v>397</v>
      </c>
      <c r="Q119" s="13" t="s">
        <v>43</v>
      </c>
      <c r="R119" s="13" t="s">
        <v>44</v>
      </c>
    </row>
    <row r="120" spans="1:18" s="5" customFormat="1" ht="45" customHeight="1" x14ac:dyDescent="0.2">
      <c r="A120" s="47"/>
      <c r="B120" s="47"/>
      <c r="C120" s="47"/>
      <c r="D120" s="47"/>
      <c r="E120" s="47"/>
      <c r="F120" s="47"/>
      <c r="G120" s="47"/>
      <c r="H120" s="47"/>
      <c r="I120" s="50"/>
      <c r="J120" s="51"/>
      <c r="K120" s="43"/>
      <c r="L120" s="43" t="s">
        <v>179</v>
      </c>
      <c r="M120" s="44">
        <v>412</v>
      </c>
      <c r="N120" s="13" t="s">
        <v>184</v>
      </c>
      <c r="O120" s="13" t="s">
        <v>185</v>
      </c>
      <c r="P120" s="24">
        <v>138</v>
      </c>
      <c r="Q120" s="13" t="s">
        <v>43</v>
      </c>
      <c r="R120" s="13" t="s">
        <v>44</v>
      </c>
    </row>
    <row r="121" spans="1:18" s="5" customFormat="1" ht="36" x14ac:dyDescent="0.2">
      <c r="A121" s="47"/>
      <c r="B121" s="47"/>
      <c r="C121" s="47"/>
      <c r="D121" s="47"/>
      <c r="E121" s="47"/>
      <c r="F121" s="47"/>
      <c r="G121" s="47"/>
      <c r="H121" s="47"/>
      <c r="I121" s="50"/>
      <c r="J121" s="28">
        <v>439087717</v>
      </c>
      <c r="K121" s="23" t="s">
        <v>371</v>
      </c>
      <c r="L121" s="23" t="s">
        <v>374</v>
      </c>
      <c r="M121" s="25">
        <v>0.24</v>
      </c>
      <c r="N121" s="43" t="s">
        <v>258</v>
      </c>
      <c r="O121" s="43"/>
      <c r="P121" s="43"/>
      <c r="Q121" s="13" t="s">
        <v>43</v>
      </c>
      <c r="R121" s="13" t="s">
        <v>44</v>
      </c>
    </row>
    <row r="122" spans="1:18" s="5" customFormat="1" ht="36" x14ac:dyDescent="0.2">
      <c r="A122" s="47"/>
      <c r="B122" s="47"/>
      <c r="C122" s="47"/>
      <c r="D122" s="47"/>
      <c r="E122" s="47"/>
      <c r="F122" s="47"/>
      <c r="G122" s="47"/>
      <c r="H122" s="47"/>
      <c r="I122" s="50"/>
      <c r="J122" s="28">
        <v>312349628</v>
      </c>
      <c r="K122" s="23" t="s">
        <v>372</v>
      </c>
      <c r="L122" s="23" t="s">
        <v>375</v>
      </c>
      <c r="M122" s="25">
        <v>0.95</v>
      </c>
      <c r="N122" s="43" t="s">
        <v>258</v>
      </c>
      <c r="O122" s="43"/>
      <c r="P122" s="43"/>
      <c r="Q122" s="13" t="s">
        <v>43</v>
      </c>
      <c r="R122" s="13" t="s">
        <v>44</v>
      </c>
    </row>
    <row r="123" spans="1:18" s="5" customFormat="1" ht="24" x14ac:dyDescent="0.2">
      <c r="A123" s="48"/>
      <c r="B123" s="48"/>
      <c r="C123" s="48"/>
      <c r="D123" s="48"/>
      <c r="E123" s="48"/>
      <c r="F123" s="48"/>
      <c r="G123" s="48"/>
      <c r="H123" s="48"/>
      <c r="I123" s="50"/>
      <c r="J123" s="28">
        <v>308257208</v>
      </c>
      <c r="K123" s="23" t="s">
        <v>373</v>
      </c>
      <c r="L123" s="23" t="s">
        <v>376</v>
      </c>
      <c r="M123" s="25">
        <v>0.85</v>
      </c>
      <c r="N123" s="43" t="s">
        <v>258</v>
      </c>
      <c r="O123" s="43"/>
      <c r="P123" s="43"/>
      <c r="Q123" s="13" t="s">
        <v>43</v>
      </c>
      <c r="R123" s="13" t="s">
        <v>44</v>
      </c>
    </row>
    <row r="124" spans="1:18" s="5" customFormat="1" ht="36" x14ac:dyDescent="0.2">
      <c r="A124" s="49" t="s">
        <v>22</v>
      </c>
      <c r="B124" s="49" t="s">
        <v>113</v>
      </c>
      <c r="C124" s="49" t="s">
        <v>114</v>
      </c>
      <c r="D124" s="49" t="s">
        <v>169</v>
      </c>
      <c r="E124" s="49" t="s">
        <v>170</v>
      </c>
      <c r="F124" s="49" t="s">
        <v>377</v>
      </c>
      <c r="G124" s="49" t="s">
        <v>39</v>
      </c>
      <c r="H124" s="49" t="s">
        <v>116</v>
      </c>
      <c r="I124" s="50"/>
      <c r="J124" s="32">
        <v>70294322</v>
      </c>
      <c r="K124" s="23" t="s">
        <v>372</v>
      </c>
      <c r="L124" s="23" t="s">
        <v>375</v>
      </c>
      <c r="M124" s="27">
        <v>0.95</v>
      </c>
      <c r="N124" s="43" t="s">
        <v>258</v>
      </c>
      <c r="O124" s="43"/>
      <c r="P124" s="43"/>
      <c r="Q124" s="13" t="s">
        <v>43</v>
      </c>
      <c r="R124" s="13" t="s">
        <v>44</v>
      </c>
    </row>
    <row r="125" spans="1:18" s="5" customFormat="1" ht="45" customHeight="1" x14ac:dyDescent="0.2">
      <c r="A125" s="50"/>
      <c r="B125" s="50"/>
      <c r="C125" s="50"/>
      <c r="D125" s="50"/>
      <c r="E125" s="50"/>
      <c r="F125" s="50"/>
      <c r="G125" s="50"/>
      <c r="H125" s="50"/>
      <c r="I125" s="50"/>
      <c r="J125" s="32">
        <v>191827420</v>
      </c>
      <c r="K125" s="23" t="s">
        <v>373</v>
      </c>
      <c r="L125" s="23" t="s">
        <v>376</v>
      </c>
      <c r="M125" s="27">
        <v>0.85</v>
      </c>
      <c r="N125" s="43" t="s">
        <v>258</v>
      </c>
      <c r="O125" s="43"/>
      <c r="P125" s="43"/>
      <c r="Q125" s="13" t="s">
        <v>43</v>
      </c>
      <c r="R125" s="13" t="s">
        <v>44</v>
      </c>
    </row>
    <row r="126" spans="1:18" s="5" customFormat="1" ht="45" customHeight="1" x14ac:dyDescent="0.2">
      <c r="A126" s="50"/>
      <c r="B126" s="50"/>
      <c r="C126" s="50"/>
      <c r="D126" s="50"/>
      <c r="E126" s="50"/>
      <c r="F126" s="50"/>
      <c r="G126" s="50"/>
      <c r="H126" s="50"/>
      <c r="I126" s="50"/>
      <c r="J126" s="32">
        <v>456376110</v>
      </c>
      <c r="K126" s="23" t="s">
        <v>378</v>
      </c>
      <c r="L126" s="23" t="s">
        <v>379</v>
      </c>
      <c r="M126" s="27">
        <v>0.95</v>
      </c>
      <c r="N126" s="43" t="s">
        <v>258</v>
      </c>
      <c r="O126" s="43"/>
      <c r="P126" s="43"/>
      <c r="Q126" s="13" t="s">
        <v>43</v>
      </c>
      <c r="R126" s="13" t="s">
        <v>44</v>
      </c>
    </row>
    <row r="127" spans="1:18" s="5" customFormat="1" ht="45" customHeight="1" x14ac:dyDescent="0.2">
      <c r="A127" s="50"/>
      <c r="B127" s="50"/>
      <c r="C127" s="50"/>
      <c r="D127" s="50"/>
      <c r="E127" s="50"/>
      <c r="F127" s="50"/>
      <c r="G127" s="50"/>
      <c r="H127" s="50"/>
      <c r="I127" s="50"/>
      <c r="J127" s="31">
        <v>266629092</v>
      </c>
      <c r="K127" s="23" t="s">
        <v>380</v>
      </c>
      <c r="L127" s="23" t="s">
        <v>381</v>
      </c>
      <c r="M127" s="27">
        <v>0.95</v>
      </c>
      <c r="N127" s="43" t="s">
        <v>258</v>
      </c>
      <c r="O127" s="43"/>
      <c r="P127" s="43"/>
      <c r="Q127" s="13" t="s">
        <v>43</v>
      </c>
      <c r="R127" s="13" t="s">
        <v>44</v>
      </c>
    </row>
    <row r="128" spans="1:18" s="5" customFormat="1" ht="60" x14ac:dyDescent="0.2">
      <c r="A128" s="50"/>
      <c r="B128" s="50"/>
      <c r="C128" s="50"/>
      <c r="D128" s="50"/>
      <c r="E128" s="50"/>
      <c r="F128" s="50"/>
      <c r="G128" s="50"/>
      <c r="H128" s="50"/>
      <c r="I128" s="50"/>
      <c r="J128" s="28">
        <v>352419242</v>
      </c>
      <c r="K128" s="23" t="s">
        <v>382</v>
      </c>
      <c r="L128" s="23" t="s">
        <v>383</v>
      </c>
      <c r="M128" s="27">
        <v>0.95</v>
      </c>
      <c r="N128" s="43" t="s">
        <v>258</v>
      </c>
      <c r="O128" s="43"/>
      <c r="P128" s="43"/>
      <c r="Q128" s="13" t="s">
        <v>43</v>
      </c>
      <c r="R128" s="13" t="s">
        <v>44</v>
      </c>
    </row>
    <row r="129" spans="1:18" s="5" customFormat="1" ht="36" x14ac:dyDescent="0.2">
      <c r="A129" s="51"/>
      <c r="B129" s="51"/>
      <c r="C129" s="51"/>
      <c r="D129" s="51"/>
      <c r="E129" s="51"/>
      <c r="F129" s="51"/>
      <c r="G129" s="51"/>
      <c r="H129" s="51"/>
      <c r="I129" s="51"/>
      <c r="J129" s="28">
        <v>224252777</v>
      </c>
      <c r="K129" s="23" t="s">
        <v>384</v>
      </c>
      <c r="L129" s="23" t="s">
        <v>385</v>
      </c>
      <c r="M129" s="27">
        <v>1</v>
      </c>
      <c r="N129" s="43" t="s">
        <v>258</v>
      </c>
      <c r="O129" s="43"/>
      <c r="P129" s="43"/>
      <c r="Q129" s="13" t="s">
        <v>43</v>
      </c>
      <c r="R129" s="13" t="s">
        <v>44</v>
      </c>
    </row>
    <row r="130" spans="1:18" s="5" customFormat="1" ht="33.75" customHeight="1" x14ac:dyDescent="0.2">
      <c r="A130" s="46" t="s">
        <v>22</v>
      </c>
      <c r="B130" s="46" t="s">
        <v>23</v>
      </c>
      <c r="C130" s="46" t="s">
        <v>68</v>
      </c>
      <c r="D130" s="46" t="s">
        <v>191</v>
      </c>
      <c r="E130" s="46" t="s">
        <v>192</v>
      </c>
      <c r="F130" s="46" t="s">
        <v>386</v>
      </c>
      <c r="G130" s="46" t="s">
        <v>39</v>
      </c>
      <c r="H130" s="46" t="s">
        <v>38</v>
      </c>
      <c r="I130" s="49">
        <v>6132966875</v>
      </c>
      <c r="J130" s="32">
        <v>1099023764</v>
      </c>
      <c r="K130" s="23" t="s">
        <v>389</v>
      </c>
      <c r="L130" s="23" t="s">
        <v>390</v>
      </c>
      <c r="M130" s="34">
        <v>4</v>
      </c>
      <c r="N130" s="33" t="s">
        <v>387</v>
      </c>
      <c r="O130" s="33" t="s">
        <v>402</v>
      </c>
      <c r="P130" s="24">
        <v>1</v>
      </c>
      <c r="Q130" s="13" t="s">
        <v>87</v>
      </c>
      <c r="R130" s="13" t="s">
        <v>190</v>
      </c>
    </row>
    <row r="131" spans="1:18" s="5" customFormat="1" ht="33.75" customHeight="1" x14ac:dyDescent="0.2">
      <c r="A131" s="47" t="s">
        <v>22</v>
      </c>
      <c r="B131" s="47"/>
      <c r="C131" s="47"/>
      <c r="D131" s="47" t="s">
        <v>191</v>
      </c>
      <c r="E131" s="47" t="s">
        <v>192</v>
      </c>
      <c r="F131" s="47"/>
      <c r="G131" s="47" t="s">
        <v>39</v>
      </c>
      <c r="H131" s="47" t="s">
        <v>38</v>
      </c>
      <c r="I131" s="50"/>
      <c r="J131" s="49">
        <v>632800117</v>
      </c>
      <c r="K131" s="46" t="s">
        <v>388</v>
      </c>
      <c r="L131" s="46" t="s">
        <v>391</v>
      </c>
      <c r="M131" s="58">
        <v>1</v>
      </c>
      <c r="N131" s="33" t="s">
        <v>392</v>
      </c>
      <c r="O131" s="33" t="s">
        <v>393</v>
      </c>
      <c r="P131" s="24">
        <v>8</v>
      </c>
      <c r="Q131" s="13" t="s">
        <v>87</v>
      </c>
      <c r="R131" s="13" t="s">
        <v>190</v>
      </c>
    </row>
    <row r="132" spans="1:18" s="5" customFormat="1" ht="33.75" customHeight="1" x14ac:dyDescent="0.2">
      <c r="A132" s="47"/>
      <c r="B132" s="47"/>
      <c r="C132" s="47"/>
      <c r="D132" s="47" t="s">
        <v>191</v>
      </c>
      <c r="E132" s="47" t="s">
        <v>192</v>
      </c>
      <c r="F132" s="47"/>
      <c r="G132" s="47"/>
      <c r="H132" s="47"/>
      <c r="I132" s="50"/>
      <c r="J132" s="50"/>
      <c r="K132" s="47"/>
      <c r="L132" s="47"/>
      <c r="M132" s="59"/>
      <c r="N132" s="33" t="s">
        <v>394</v>
      </c>
      <c r="O132" s="33" t="s">
        <v>395</v>
      </c>
      <c r="P132" s="27">
        <v>1</v>
      </c>
      <c r="Q132" s="13" t="s">
        <v>87</v>
      </c>
      <c r="R132" s="13" t="s">
        <v>190</v>
      </c>
    </row>
    <row r="133" spans="1:18" s="5" customFormat="1" ht="33.75" customHeight="1" x14ac:dyDescent="0.2">
      <c r="A133" s="47" t="s">
        <v>22</v>
      </c>
      <c r="B133" s="47"/>
      <c r="C133" s="47"/>
      <c r="D133" s="47" t="s">
        <v>191</v>
      </c>
      <c r="E133" s="47" t="s">
        <v>192</v>
      </c>
      <c r="F133" s="47"/>
      <c r="G133" s="47" t="s">
        <v>39</v>
      </c>
      <c r="H133" s="47" t="s">
        <v>38</v>
      </c>
      <c r="I133" s="50"/>
      <c r="J133" s="50"/>
      <c r="K133" s="47"/>
      <c r="L133" s="47"/>
      <c r="M133" s="59"/>
      <c r="N133" s="33" t="s">
        <v>396</v>
      </c>
      <c r="O133" s="33" t="s">
        <v>397</v>
      </c>
      <c r="P133" s="27">
        <v>1</v>
      </c>
      <c r="Q133" s="13" t="s">
        <v>87</v>
      </c>
      <c r="R133" s="13" t="s">
        <v>190</v>
      </c>
    </row>
    <row r="134" spans="1:18" s="5" customFormat="1" ht="33.75" customHeight="1" x14ac:dyDescent="0.2">
      <c r="A134" s="47"/>
      <c r="B134" s="47"/>
      <c r="C134" s="47"/>
      <c r="D134" s="47" t="s">
        <v>191</v>
      </c>
      <c r="E134" s="47" t="s">
        <v>192</v>
      </c>
      <c r="F134" s="47"/>
      <c r="G134" s="47"/>
      <c r="H134" s="47"/>
      <c r="I134" s="50"/>
      <c r="J134" s="50"/>
      <c r="K134" s="47"/>
      <c r="L134" s="47"/>
      <c r="M134" s="59"/>
      <c r="N134" s="33" t="s">
        <v>398</v>
      </c>
      <c r="O134" s="33" t="s">
        <v>399</v>
      </c>
      <c r="P134" s="27">
        <v>1</v>
      </c>
      <c r="Q134" s="13" t="s">
        <v>87</v>
      </c>
      <c r="R134" s="13" t="s">
        <v>190</v>
      </c>
    </row>
    <row r="135" spans="1:18" s="5" customFormat="1" ht="33.75" customHeight="1" x14ac:dyDescent="0.2">
      <c r="A135" s="48" t="s">
        <v>22</v>
      </c>
      <c r="B135" s="48"/>
      <c r="C135" s="48"/>
      <c r="D135" s="48" t="s">
        <v>191</v>
      </c>
      <c r="E135" s="48" t="s">
        <v>192</v>
      </c>
      <c r="F135" s="48"/>
      <c r="G135" s="48" t="s">
        <v>39</v>
      </c>
      <c r="H135" s="48" t="s">
        <v>38</v>
      </c>
      <c r="I135" s="50"/>
      <c r="J135" s="51"/>
      <c r="K135" s="48"/>
      <c r="L135" s="48"/>
      <c r="M135" s="60"/>
      <c r="N135" s="33" t="s">
        <v>400</v>
      </c>
      <c r="O135" s="33" t="s">
        <v>401</v>
      </c>
      <c r="P135" s="24">
        <v>1</v>
      </c>
      <c r="Q135" s="13" t="s">
        <v>87</v>
      </c>
      <c r="R135" s="13" t="s">
        <v>190</v>
      </c>
    </row>
    <row r="136" spans="1:18" s="5" customFormat="1" ht="33.75" customHeight="1" x14ac:dyDescent="0.2">
      <c r="A136" s="43" t="s">
        <v>22</v>
      </c>
      <c r="B136" s="43" t="s">
        <v>53</v>
      </c>
      <c r="C136" s="43" t="s">
        <v>68</v>
      </c>
      <c r="D136" s="46" t="s">
        <v>191</v>
      </c>
      <c r="E136" s="46" t="s">
        <v>192</v>
      </c>
      <c r="F136" s="46" t="s">
        <v>193</v>
      </c>
      <c r="G136" s="43" t="s">
        <v>39</v>
      </c>
      <c r="H136" s="43" t="s">
        <v>38</v>
      </c>
      <c r="I136" s="50"/>
      <c r="J136" s="32">
        <v>1276732878</v>
      </c>
      <c r="K136" s="23" t="s">
        <v>194</v>
      </c>
      <c r="L136" s="23" t="s">
        <v>195</v>
      </c>
      <c r="M136" s="25">
        <v>1</v>
      </c>
      <c r="N136" s="43" t="s">
        <v>258</v>
      </c>
      <c r="O136" s="43"/>
      <c r="P136" s="43"/>
      <c r="Q136" s="13" t="s">
        <v>87</v>
      </c>
      <c r="R136" s="13" t="s">
        <v>190</v>
      </c>
    </row>
    <row r="137" spans="1:18" s="5" customFormat="1" ht="33.75" customHeight="1" x14ac:dyDescent="0.2">
      <c r="A137" s="43"/>
      <c r="B137" s="43"/>
      <c r="C137" s="43"/>
      <c r="D137" s="48"/>
      <c r="E137" s="48"/>
      <c r="F137" s="48"/>
      <c r="G137" s="43"/>
      <c r="H137" s="43"/>
      <c r="I137" s="50"/>
      <c r="J137" s="32">
        <v>990223631</v>
      </c>
      <c r="K137" s="23" t="s">
        <v>196</v>
      </c>
      <c r="L137" s="23" t="s">
        <v>197</v>
      </c>
      <c r="M137" s="25">
        <v>1</v>
      </c>
      <c r="N137" s="43" t="s">
        <v>258</v>
      </c>
      <c r="O137" s="43"/>
      <c r="P137" s="43"/>
      <c r="Q137" s="13" t="s">
        <v>87</v>
      </c>
      <c r="R137" s="13" t="s">
        <v>190</v>
      </c>
    </row>
    <row r="138" spans="1:18" s="5" customFormat="1" ht="33.75" customHeight="1" x14ac:dyDescent="0.2">
      <c r="A138" s="23" t="s">
        <v>22</v>
      </c>
      <c r="B138" s="23" t="s">
        <v>53</v>
      </c>
      <c r="C138" s="23" t="s">
        <v>68</v>
      </c>
      <c r="D138" s="35" t="s">
        <v>191</v>
      </c>
      <c r="E138" s="35" t="s">
        <v>192</v>
      </c>
      <c r="F138" s="35" t="s">
        <v>407</v>
      </c>
      <c r="G138" s="23" t="s">
        <v>39</v>
      </c>
      <c r="H138" s="23" t="s">
        <v>38</v>
      </c>
      <c r="I138" s="50"/>
      <c r="J138" s="32">
        <v>376710180</v>
      </c>
      <c r="K138" s="23" t="s">
        <v>389</v>
      </c>
      <c r="L138" s="23" t="s">
        <v>390</v>
      </c>
      <c r="M138" s="34">
        <v>4</v>
      </c>
      <c r="N138" s="23" t="s">
        <v>408</v>
      </c>
      <c r="O138" s="23" t="s">
        <v>409</v>
      </c>
      <c r="P138" s="34">
        <v>4</v>
      </c>
      <c r="Q138" s="13" t="s">
        <v>87</v>
      </c>
      <c r="R138" s="13" t="s">
        <v>190</v>
      </c>
    </row>
    <row r="139" spans="1:18" s="5" customFormat="1" ht="33.75" customHeight="1" x14ac:dyDescent="0.2">
      <c r="A139" s="43" t="s">
        <v>22</v>
      </c>
      <c r="B139" s="43" t="s">
        <v>53</v>
      </c>
      <c r="C139" s="43" t="s">
        <v>68</v>
      </c>
      <c r="D139" s="43" t="s">
        <v>247</v>
      </c>
      <c r="E139" s="43" t="s">
        <v>192</v>
      </c>
      <c r="F139" s="43" t="s">
        <v>248</v>
      </c>
      <c r="G139" s="43" t="s">
        <v>39</v>
      </c>
      <c r="H139" s="43" t="s">
        <v>38</v>
      </c>
      <c r="I139" s="50"/>
      <c r="J139" s="32">
        <v>375194139</v>
      </c>
      <c r="K139" s="23" t="s">
        <v>249</v>
      </c>
      <c r="L139" s="23" t="s">
        <v>250</v>
      </c>
      <c r="M139" s="25">
        <v>1</v>
      </c>
      <c r="N139" s="43" t="s">
        <v>258</v>
      </c>
      <c r="O139" s="43"/>
      <c r="P139" s="43"/>
      <c r="Q139" s="13" t="s">
        <v>87</v>
      </c>
      <c r="R139" s="13" t="s">
        <v>190</v>
      </c>
    </row>
    <row r="140" spans="1:18" s="5" customFormat="1" ht="33.75" customHeight="1" x14ac:dyDescent="0.2">
      <c r="A140" s="43"/>
      <c r="B140" s="43"/>
      <c r="C140" s="43"/>
      <c r="D140" s="43"/>
      <c r="E140" s="43"/>
      <c r="F140" s="43"/>
      <c r="G140" s="43"/>
      <c r="H140" s="43"/>
      <c r="I140" s="50"/>
      <c r="J140" s="32">
        <v>1052428954</v>
      </c>
      <c r="K140" s="23" t="s">
        <v>251</v>
      </c>
      <c r="L140" s="23" t="s">
        <v>252</v>
      </c>
      <c r="M140" s="25">
        <v>0.95</v>
      </c>
      <c r="N140" s="43" t="s">
        <v>258</v>
      </c>
      <c r="O140" s="43"/>
      <c r="P140" s="43"/>
      <c r="Q140" s="13" t="s">
        <v>87</v>
      </c>
      <c r="R140" s="13" t="s">
        <v>190</v>
      </c>
    </row>
    <row r="141" spans="1:18" s="5" customFormat="1" ht="33.75" customHeight="1" x14ac:dyDescent="0.2">
      <c r="A141" s="43"/>
      <c r="B141" s="43"/>
      <c r="C141" s="43"/>
      <c r="D141" s="43"/>
      <c r="E141" s="43"/>
      <c r="F141" s="43"/>
      <c r="G141" s="43"/>
      <c r="H141" s="43"/>
      <c r="I141" s="50"/>
      <c r="J141" s="49">
        <v>129761618</v>
      </c>
      <c r="K141" s="46" t="s">
        <v>389</v>
      </c>
      <c r="L141" s="46" t="s">
        <v>390</v>
      </c>
      <c r="M141" s="54">
        <v>4</v>
      </c>
      <c r="N141" s="23" t="s">
        <v>387</v>
      </c>
      <c r="O141" s="23" t="s">
        <v>402</v>
      </c>
      <c r="P141" s="24">
        <v>1</v>
      </c>
      <c r="Q141" s="13" t="s">
        <v>87</v>
      </c>
      <c r="R141" s="13" t="s">
        <v>190</v>
      </c>
    </row>
    <row r="142" spans="1:18" s="5" customFormat="1" ht="33.75" customHeight="1" x14ac:dyDescent="0.2">
      <c r="A142" s="43"/>
      <c r="B142" s="43"/>
      <c r="C142" s="43"/>
      <c r="D142" s="43"/>
      <c r="E142" s="43"/>
      <c r="F142" s="43"/>
      <c r="G142" s="43"/>
      <c r="H142" s="43"/>
      <c r="I142" s="50"/>
      <c r="J142" s="50"/>
      <c r="K142" s="47"/>
      <c r="L142" s="47"/>
      <c r="M142" s="55"/>
      <c r="N142" s="23" t="s">
        <v>403</v>
      </c>
      <c r="O142" s="23" t="s">
        <v>404</v>
      </c>
      <c r="P142" s="27">
        <v>0.1</v>
      </c>
      <c r="Q142" s="13" t="s">
        <v>87</v>
      </c>
      <c r="R142" s="13" t="s">
        <v>190</v>
      </c>
    </row>
    <row r="143" spans="1:18" s="5" customFormat="1" ht="33.75" customHeight="1" x14ac:dyDescent="0.2">
      <c r="A143" s="43"/>
      <c r="B143" s="43"/>
      <c r="C143" s="43"/>
      <c r="D143" s="43"/>
      <c r="E143" s="43"/>
      <c r="F143" s="43"/>
      <c r="G143" s="43"/>
      <c r="H143" s="43"/>
      <c r="I143" s="50"/>
      <c r="J143" s="50"/>
      <c r="K143" s="47"/>
      <c r="L143" s="47"/>
      <c r="M143" s="55"/>
      <c r="N143" s="23" t="s">
        <v>392</v>
      </c>
      <c r="O143" s="23" t="s">
        <v>393</v>
      </c>
      <c r="P143" s="24">
        <v>8</v>
      </c>
      <c r="Q143" s="13" t="s">
        <v>87</v>
      </c>
      <c r="R143" s="13" t="s">
        <v>190</v>
      </c>
    </row>
    <row r="144" spans="1:18" s="5" customFormat="1" ht="33.75" customHeight="1" x14ac:dyDescent="0.2">
      <c r="A144" s="43"/>
      <c r="B144" s="43"/>
      <c r="C144" s="43"/>
      <c r="D144" s="43"/>
      <c r="E144" s="43"/>
      <c r="F144" s="43"/>
      <c r="G144" s="43"/>
      <c r="H144" s="43"/>
      <c r="I144" s="51"/>
      <c r="J144" s="51"/>
      <c r="K144" s="48"/>
      <c r="L144" s="48"/>
      <c r="M144" s="56"/>
      <c r="N144" s="23" t="s">
        <v>405</v>
      </c>
      <c r="O144" s="23" t="s">
        <v>406</v>
      </c>
      <c r="P144" s="27">
        <v>0.85</v>
      </c>
      <c r="Q144" s="13" t="s">
        <v>87</v>
      </c>
      <c r="R144" s="13" t="s">
        <v>190</v>
      </c>
    </row>
    <row r="145" spans="1:18" s="5" customFormat="1" ht="45" customHeight="1" x14ac:dyDescent="0.2">
      <c r="A145" s="43" t="s">
        <v>22</v>
      </c>
      <c r="B145" s="43" t="s">
        <v>113</v>
      </c>
      <c r="C145" s="43" t="s">
        <v>114</v>
      </c>
      <c r="D145" s="43" t="s">
        <v>169</v>
      </c>
      <c r="E145" s="43" t="s">
        <v>198</v>
      </c>
      <c r="F145" s="43" t="s">
        <v>199</v>
      </c>
      <c r="G145" s="43" t="s">
        <v>39</v>
      </c>
      <c r="H145" s="43" t="s">
        <v>116</v>
      </c>
      <c r="I145" s="49">
        <v>40114771186</v>
      </c>
      <c r="J145" s="45">
        <v>5456498817</v>
      </c>
      <c r="K145" s="43" t="s">
        <v>200</v>
      </c>
      <c r="L145" s="43" t="s">
        <v>201</v>
      </c>
      <c r="M145" s="44">
        <v>245</v>
      </c>
      <c r="N145" s="13" t="s">
        <v>202</v>
      </c>
      <c r="O145" s="13" t="s">
        <v>203</v>
      </c>
      <c r="P145" s="24">
        <v>183</v>
      </c>
      <c r="Q145" s="13" t="s">
        <v>43</v>
      </c>
      <c r="R145" s="13" t="s">
        <v>44</v>
      </c>
    </row>
    <row r="146" spans="1:18" s="5" customFormat="1" ht="45" customHeight="1" x14ac:dyDescent="0.2">
      <c r="A146" s="43"/>
      <c r="B146" s="43"/>
      <c r="C146" s="43"/>
      <c r="D146" s="43"/>
      <c r="E146" s="43"/>
      <c r="F146" s="43"/>
      <c r="G146" s="43"/>
      <c r="H146" s="43"/>
      <c r="I146" s="50"/>
      <c r="J146" s="45"/>
      <c r="K146" s="43" t="s">
        <v>200</v>
      </c>
      <c r="L146" s="43" t="s">
        <v>201</v>
      </c>
      <c r="M146" s="44">
        <v>245</v>
      </c>
      <c r="N146" s="13" t="s">
        <v>204</v>
      </c>
      <c r="O146" s="13" t="s">
        <v>205</v>
      </c>
      <c r="P146" s="24">
        <v>183</v>
      </c>
      <c r="Q146" s="13" t="s">
        <v>43</v>
      </c>
      <c r="R146" s="13" t="s">
        <v>44</v>
      </c>
    </row>
    <row r="147" spans="1:18" s="5" customFormat="1" ht="45" customHeight="1" x14ac:dyDescent="0.2">
      <c r="A147" s="43"/>
      <c r="B147" s="43"/>
      <c r="C147" s="43"/>
      <c r="D147" s="43"/>
      <c r="E147" s="43"/>
      <c r="F147" s="43"/>
      <c r="G147" s="43"/>
      <c r="H147" s="43"/>
      <c r="I147" s="50"/>
      <c r="J147" s="45"/>
      <c r="K147" s="43" t="s">
        <v>200</v>
      </c>
      <c r="L147" s="43" t="s">
        <v>201</v>
      </c>
      <c r="M147" s="44">
        <v>245</v>
      </c>
      <c r="N147" s="13" t="s">
        <v>206</v>
      </c>
      <c r="O147" s="13" t="s">
        <v>207</v>
      </c>
      <c r="P147" s="24">
        <v>62</v>
      </c>
      <c r="Q147" s="13" t="s">
        <v>43</v>
      </c>
      <c r="R147" s="13" t="s">
        <v>44</v>
      </c>
    </row>
    <row r="148" spans="1:18" s="5" customFormat="1" ht="45" customHeight="1" x14ac:dyDescent="0.2">
      <c r="A148" s="43"/>
      <c r="B148" s="43"/>
      <c r="C148" s="43"/>
      <c r="D148" s="43"/>
      <c r="E148" s="43"/>
      <c r="F148" s="43"/>
      <c r="G148" s="43"/>
      <c r="H148" s="43"/>
      <c r="I148" s="50"/>
      <c r="J148" s="45"/>
      <c r="K148" s="43" t="s">
        <v>200</v>
      </c>
      <c r="L148" s="43" t="s">
        <v>201</v>
      </c>
      <c r="M148" s="44">
        <v>245</v>
      </c>
      <c r="N148" s="13" t="s">
        <v>208</v>
      </c>
      <c r="O148" s="13" t="s">
        <v>209</v>
      </c>
      <c r="P148" s="25">
        <v>0.54</v>
      </c>
      <c r="Q148" s="13" t="s">
        <v>43</v>
      </c>
      <c r="R148" s="13" t="s">
        <v>44</v>
      </c>
    </row>
    <row r="149" spans="1:18" s="5" customFormat="1" ht="48" x14ac:dyDescent="0.2">
      <c r="A149" s="43"/>
      <c r="B149" s="43"/>
      <c r="C149" s="43"/>
      <c r="D149" s="43"/>
      <c r="E149" s="43"/>
      <c r="F149" s="43"/>
      <c r="G149" s="43"/>
      <c r="H149" s="43"/>
      <c r="I149" s="50"/>
      <c r="J149" s="45"/>
      <c r="K149" s="43" t="s">
        <v>200</v>
      </c>
      <c r="L149" s="43" t="s">
        <v>201</v>
      </c>
      <c r="M149" s="44">
        <v>245</v>
      </c>
      <c r="N149" s="13" t="s">
        <v>210</v>
      </c>
      <c r="O149" s="13" t="s">
        <v>211</v>
      </c>
      <c r="P149" s="25">
        <v>0.2</v>
      </c>
      <c r="Q149" s="13" t="s">
        <v>43</v>
      </c>
      <c r="R149" s="13" t="s">
        <v>44</v>
      </c>
    </row>
    <row r="150" spans="1:18" s="5" customFormat="1" ht="45" customHeight="1" x14ac:dyDescent="0.2">
      <c r="A150" s="43" t="s">
        <v>22</v>
      </c>
      <c r="B150" s="43" t="s">
        <v>113</v>
      </c>
      <c r="C150" s="43" t="s">
        <v>114</v>
      </c>
      <c r="D150" s="43" t="s">
        <v>169</v>
      </c>
      <c r="E150" s="43" t="s">
        <v>198</v>
      </c>
      <c r="F150" s="43" t="s">
        <v>212</v>
      </c>
      <c r="G150" s="43" t="s">
        <v>39</v>
      </c>
      <c r="H150" s="43" t="s">
        <v>116</v>
      </c>
      <c r="I150" s="50"/>
      <c r="J150" s="45">
        <v>9467620292</v>
      </c>
      <c r="K150" s="43" t="s">
        <v>200</v>
      </c>
      <c r="L150" s="43" t="s">
        <v>201</v>
      </c>
      <c r="M150" s="44">
        <v>412</v>
      </c>
      <c r="N150" s="13" t="s">
        <v>204</v>
      </c>
      <c r="O150" s="13" t="s">
        <v>205</v>
      </c>
      <c r="P150" s="24">
        <v>364</v>
      </c>
      <c r="Q150" s="13" t="s">
        <v>43</v>
      </c>
      <c r="R150" s="13" t="s">
        <v>44</v>
      </c>
    </row>
    <row r="151" spans="1:18" s="5" customFormat="1" ht="45" customHeight="1" x14ac:dyDescent="0.2">
      <c r="A151" s="43"/>
      <c r="B151" s="43"/>
      <c r="C151" s="43"/>
      <c r="D151" s="43"/>
      <c r="E151" s="43"/>
      <c r="F151" s="43"/>
      <c r="G151" s="43"/>
      <c r="H151" s="43"/>
      <c r="I151" s="50"/>
      <c r="J151" s="45"/>
      <c r="K151" s="43"/>
      <c r="L151" s="43"/>
      <c r="M151" s="44"/>
      <c r="N151" s="13" t="s">
        <v>206</v>
      </c>
      <c r="O151" s="13" t="s">
        <v>207</v>
      </c>
      <c r="P151" s="24">
        <v>48</v>
      </c>
      <c r="Q151" s="13" t="s">
        <v>43</v>
      </c>
      <c r="R151" s="13" t="s">
        <v>44</v>
      </c>
    </row>
    <row r="152" spans="1:18" s="5" customFormat="1" ht="45" customHeight="1" x14ac:dyDescent="0.2">
      <c r="A152" s="43"/>
      <c r="B152" s="43"/>
      <c r="C152" s="43"/>
      <c r="D152" s="43"/>
      <c r="E152" s="43"/>
      <c r="F152" s="43"/>
      <c r="G152" s="43"/>
      <c r="H152" s="43"/>
      <c r="I152" s="50"/>
      <c r="J152" s="45"/>
      <c r="K152" s="43"/>
      <c r="L152" s="43"/>
      <c r="M152" s="44"/>
      <c r="N152" s="13" t="s">
        <v>202</v>
      </c>
      <c r="O152" s="13" t="s">
        <v>203</v>
      </c>
      <c r="P152" s="24">
        <v>364</v>
      </c>
      <c r="Q152" s="13" t="s">
        <v>43</v>
      </c>
      <c r="R152" s="13" t="s">
        <v>44</v>
      </c>
    </row>
    <row r="153" spans="1:18" s="5" customFormat="1" ht="45" customHeight="1" x14ac:dyDescent="0.2">
      <c r="A153" s="43"/>
      <c r="B153" s="43"/>
      <c r="C153" s="43"/>
      <c r="D153" s="43"/>
      <c r="E153" s="43"/>
      <c r="F153" s="43"/>
      <c r="G153" s="43"/>
      <c r="H153" s="43"/>
      <c r="I153" s="50"/>
      <c r="J153" s="45"/>
      <c r="K153" s="43"/>
      <c r="L153" s="43"/>
      <c r="M153" s="44"/>
      <c r="N153" s="13" t="s">
        <v>208</v>
      </c>
      <c r="O153" s="13" t="s">
        <v>209</v>
      </c>
      <c r="P153" s="25">
        <v>0.54</v>
      </c>
      <c r="Q153" s="13" t="s">
        <v>43</v>
      </c>
      <c r="R153" s="13" t="s">
        <v>44</v>
      </c>
    </row>
    <row r="154" spans="1:18" s="5" customFormat="1" ht="48" x14ac:dyDescent="0.2">
      <c r="A154" s="43"/>
      <c r="B154" s="43"/>
      <c r="C154" s="43"/>
      <c r="D154" s="43"/>
      <c r="E154" s="43"/>
      <c r="F154" s="43"/>
      <c r="G154" s="43"/>
      <c r="H154" s="43"/>
      <c r="I154" s="50"/>
      <c r="J154" s="45"/>
      <c r="K154" s="43"/>
      <c r="L154" s="43"/>
      <c r="M154" s="44"/>
      <c r="N154" s="13" t="s">
        <v>210</v>
      </c>
      <c r="O154" s="13" t="s">
        <v>211</v>
      </c>
      <c r="P154" s="25">
        <v>0.2</v>
      </c>
      <c r="Q154" s="13" t="s">
        <v>43</v>
      </c>
      <c r="R154" s="13" t="s">
        <v>44</v>
      </c>
    </row>
    <row r="155" spans="1:18" s="5" customFormat="1" ht="45" customHeight="1" x14ac:dyDescent="0.2">
      <c r="A155" s="43" t="s">
        <v>22</v>
      </c>
      <c r="B155" s="43" t="s">
        <v>113</v>
      </c>
      <c r="C155" s="43" t="s">
        <v>114</v>
      </c>
      <c r="D155" s="43" t="s">
        <v>169</v>
      </c>
      <c r="E155" s="43" t="s">
        <v>198</v>
      </c>
      <c r="F155" s="43" t="s">
        <v>213</v>
      </c>
      <c r="G155" s="43" t="s">
        <v>39</v>
      </c>
      <c r="H155" s="43" t="s">
        <v>116</v>
      </c>
      <c r="I155" s="50"/>
      <c r="J155" s="45">
        <v>6791929266</v>
      </c>
      <c r="K155" s="43" t="s">
        <v>200</v>
      </c>
      <c r="L155" s="43" t="s">
        <v>201</v>
      </c>
      <c r="M155" s="44">
        <v>298</v>
      </c>
      <c r="N155" s="13" t="s">
        <v>202</v>
      </c>
      <c r="O155" s="13" t="s">
        <v>203</v>
      </c>
      <c r="P155" s="24">
        <v>212</v>
      </c>
      <c r="Q155" s="13" t="s">
        <v>43</v>
      </c>
      <c r="R155" s="13" t="s">
        <v>44</v>
      </c>
    </row>
    <row r="156" spans="1:18" s="5" customFormat="1" ht="45" customHeight="1" x14ac:dyDescent="0.2">
      <c r="A156" s="43"/>
      <c r="B156" s="43"/>
      <c r="C156" s="43" t="s">
        <v>114</v>
      </c>
      <c r="D156" s="43" t="s">
        <v>169</v>
      </c>
      <c r="E156" s="43" t="s">
        <v>198</v>
      </c>
      <c r="F156" s="43" t="s">
        <v>213</v>
      </c>
      <c r="G156" s="43"/>
      <c r="H156" s="43"/>
      <c r="I156" s="50"/>
      <c r="J156" s="45"/>
      <c r="K156" s="43" t="s">
        <v>200</v>
      </c>
      <c r="L156" s="43" t="s">
        <v>201</v>
      </c>
      <c r="M156" s="44">
        <v>298</v>
      </c>
      <c r="N156" s="13" t="s">
        <v>204</v>
      </c>
      <c r="O156" s="13" t="s">
        <v>205</v>
      </c>
      <c r="P156" s="24">
        <v>212</v>
      </c>
      <c r="Q156" s="13" t="s">
        <v>43</v>
      </c>
      <c r="R156" s="13" t="s">
        <v>44</v>
      </c>
    </row>
    <row r="157" spans="1:18" s="5" customFormat="1" ht="45" customHeight="1" x14ac:dyDescent="0.2">
      <c r="A157" s="43"/>
      <c r="B157" s="43"/>
      <c r="C157" s="43" t="s">
        <v>114</v>
      </c>
      <c r="D157" s="43" t="s">
        <v>169</v>
      </c>
      <c r="E157" s="43" t="s">
        <v>198</v>
      </c>
      <c r="F157" s="43" t="s">
        <v>213</v>
      </c>
      <c r="G157" s="43"/>
      <c r="H157" s="43"/>
      <c r="I157" s="50"/>
      <c r="J157" s="45"/>
      <c r="K157" s="43" t="s">
        <v>200</v>
      </c>
      <c r="L157" s="43" t="s">
        <v>201</v>
      </c>
      <c r="M157" s="44">
        <v>298</v>
      </c>
      <c r="N157" s="13" t="s">
        <v>206</v>
      </c>
      <c r="O157" s="13" t="s">
        <v>207</v>
      </c>
      <c r="P157" s="24">
        <v>86</v>
      </c>
      <c r="Q157" s="13" t="s">
        <v>43</v>
      </c>
      <c r="R157" s="13" t="s">
        <v>44</v>
      </c>
    </row>
    <row r="158" spans="1:18" s="5" customFormat="1" ht="45" customHeight="1" x14ac:dyDescent="0.2">
      <c r="A158" s="43"/>
      <c r="B158" s="43"/>
      <c r="C158" s="43" t="s">
        <v>114</v>
      </c>
      <c r="D158" s="43" t="s">
        <v>169</v>
      </c>
      <c r="E158" s="43" t="s">
        <v>198</v>
      </c>
      <c r="F158" s="43" t="s">
        <v>213</v>
      </c>
      <c r="G158" s="43"/>
      <c r="H158" s="43"/>
      <c r="I158" s="50"/>
      <c r="J158" s="45"/>
      <c r="K158" s="43" t="s">
        <v>200</v>
      </c>
      <c r="L158" s="43" t="s">
        <v>201</v>
      </c>
      <c r="M158" s="44">
        <v>298</v>
      </c>
      <c r="N158" s="13" t="s">
        <v>208</v>
      </c>
      <c r="O158" s="13" t="s">
        <v>209</v>
      </c>
      <c r="P158" s="25">
        <v>0.54</v>
      </c>
      <c r="Q158" s="13" t="s">
        <v>43</v>
      </c>
      <c r="R158" s="13" t="s">
        <v>44</v>
      </c>
    </row>
    <row r="159" spans="1:18" s="5" customFormat="1" ht="48" x14ac:dyDescent="0.2">
      <c r="A159" s="43"/>
      <c r="B159" s="43"/>
      <c r="C159" s="43" t="s">
        <v>114</v>
      </c>
      <c r="D159" s="43" t="s">
        <v>169</v>
      </c>
      <c r="E159" s="43" t="s">
        <v>198</v>
      </c>
      <c r="F159" s="43" t="s">
        <v>213</v>
      </c>
      <c r="G159" s="43"/>
      <c r="H159" s="43"/>
      <c r="I159" s="50"/>
      <c r="J159" s="45"/>
      <c r="K159" s="43" t="s">
        <v>200</v>
      </c>
      <c r="L159" s="43" t="s">
        <v>201</v>
      </c>
      <c r="M159" s="44">
        <v>298</v>
      </c>
      <c r="N159" s="13" t="s">
        <v>210</v>
      </c>
      <c r="O159" s="13" t="s">
        <v>211</v>
      </c>
      <c r="P159" s="25">
        <v>0.2</v>
      </c>
      <c r="Q159" s="13" t="s">
        <v>43</v>
      </c>
      <c r="R159" s="13" t="s">
        <v>44</v>
      </c>
    </row>
    <row r="160" spans="1:18" s="5" customFormat="1" ht="45" customHeight="1" x14ac:dyDescent="0.2">
      <c r="A160" s="43" t="s">
        <v>22</v>
      </c>
      <c r="B160" s="43" t="s">
        <v>113</v>
      </c>
      <c r="C160" s="43" t="s">
        <v>114</v>
      </c>
      <c r="D160" s="43" t="s">
        <v>169</v>
      </c>
      <c r="E160" s="43" t="s">
        <v>198</v>
      </c>
      <c r="F160" s="43" t="s">
        <v>214</v>
      </c>
      <c r="G160" s="43" t="s">
        <v>39</v>
      </c>
      <c r="H160" s="43" t="s">
        <v>116</v>
      </c>
      <c r="I160" s="50"/>
      <c r="J160" s="45">
        <v>7309220653</v>
      </c>
      <c r="K160" s="43" t="s">
        <v>200</v>
      </c>
      <c r="L160" s="43" t="s">
        <v>201</v>
      </c>
      <c r="M160" s="44">
        <v>332</v>
      </c>
      <c r="N160" s="13" t="s">
        <v>202</v>
      </c>
      <c r="O160" s="13" t="s">
        <v>203</v>
      </c>
      <c r="P160" s="24">
        <v>257</v>
      </c>
      <c r="Q160" s="13" t="s">
        <v>43</v>
      </c>
      <c r="R160" s="13" t="s">
        <v>44</v>
      </c>
    </row>
    <row r="161" spans="1:18" s="5" customFormat="1" ht="45" customHeight="1" x14ac:dyDescent="0.2">
      <c r="A161" s="43"/>
      <c r="B161" s="43"/>
      <c r="C161" s="43" t="s">
        <v>114</v>
      </c>
      <c r="D161" s="43" t="s">
        <v>169</v>
      </c>
      <c r="E161" s="43" t="s">
        <v>198</v>
      </c>
      <c r="F161" s="43" t="s">
        <v>214</v>
      </c>
      <c r="G161" s="43"/>
      <c r="H161" s="43"/>
      <c r="I161" s="50"/>
      <c r="J161" s="45"/>
      <c r="K161" s="43" t="s">
        <v>200</v>
      </c>
      <c r="L161" s="43" t="s">
        <v>201</v>
      </c>
      <c r="M161" s="44">
        <v>332</v>
      </c>
      <c r="N161" s="13" t="s">
        <v>204</v>
      </c>
      <c r="O161" s="13" t="s">
        <v>205</v>
      </c>
      <c r="P161" s="24">
        <v>257</v>
      </c>
      <c r="Q161" s="13" t="s">
        <v>43</v>
      </c>
      <c r="R161" s="13" t="s">
        <v>44</v>
      </c>
    </row>
    <row r="162" spans="1:18" s="5" customFormat="1" ht="45" customHeight="1" x14ac:dyDescent="0.2">
      <c r="A162" s="43"/>
      <c r="B162" s="43"/>
      <c r="C162" s="43" t="s">
        <v>114</v>
      </c>
      <c r="D162" s="43" t="s">
        <v>169</v>
      </c>
      <c r="E162" s="43" t="s">
        <v>198</v>
      </c>
      <c r="F162" s="43" t="s">
        <v>214</v>
      </c>
      <c r="G162" s="43"/>
      <c r="H162" s="43"/>
      <c r="I162" s="50"/>
      <c r="J162" s="45"/>
      <c r="K162" s="43" t="s">
        <v>200</v>
      </c>
      <c r="L162" s="43" t="s">
        <v>201</v>
      </c>
      <c r="M162" s="44">
        <v>332</v>
      </c>
      <c r="N162" s="13" t="s">
        <v>206</v>
      </c>
      <c r="O162" s="13" t="s">
        <v>207</v>
      </c>
      <c r="P162" s="24">
        <v>75</v>
      </c>
      <c r="Q162" s="13" t="s">
        <v>43</v>
      </c>
      <c r="R162" s="13" t="s">
        <v>44</v>
      </c>
    </row>
    <row r="163" spans="1:18" s="5" customFormat="1" ht="45" customHeight="1" x14ac:dyDescent="0.2">
      <c r="A163" s="43"/>
      <c r="B163" s="43"/>
      <c r="C163" s="43" t="s">
        <v>114</v>
      </c>
      <c r="D163" s="43" t="s">
        <v>169</v>
      </c>
      <c r="E163" s="43" t="s">
        <v>198</v>
      </c>
      <c r="F163" s="43" t="s">
        <v>214</v>
      </c>
      <c r="G163" s="43"/>
      <c r="H163" s="43"/>
      <c r="I163" s="50"/>
      <c r="J163" s="45"/>
      <c r="K163" s="43" t="s">
        <v>200</v>
      </c>
      <c r="L163" s="43" t="s">
        <v>201</v>
      </c>
      <c r="M163" s="44">
        <v>332</v>
      </c>
      <c r="N163" s="13" t="s">
        <v>208</v>
      </c>
      <c r="O163" s="13" t="s">
        <v>209</v>
      </c>
      <c r="P163" s="25">
        <v>0.54</v>
      </c>
      <c r="Q163" s="13" t="s">
        <v>43</v>
      </c>
      <c r="R163" s="13" t="s">
        <v>44</v>
      </c>
    </row>
    <row r="164" spans="1:18" s="5" customFormat="1" ht="48" x14ac:dyDescent="0.2">
      <c r="A164" s="43"/>
      <c r="B164" s="43"/>
      <c r="C164" s="43" t="s">
        <v>114</v>
      </c>
      <c r="D164" s="43" t="s">
        <v>169</v>
      </c>
      <c r="E164" s="43" t="s">
        <v>198</v>
      </c>
      <c r="F164" s="43" t="s">
        <v>214</v>
      </c>
      <c r="G164" s="43"/>
      <c r="H164" s="43"/>
      <c r="I164" s="50"/>
      <c r="J164" s="45"/>
      <c r="K164" s="43" t="s">
        <v>200</v>
      </c>
      <c r="L164" s="43" t="s">
        <v>201</v>
      </c>
      <c r="M164" s="44">
        <v>332</v>
      </c>
      <c r="N164" s="13" t="s">
        <v>210</v>
      </c>
      <c r="O164" s="13" t="s">
        <v>211</v>
      </c>
      <c r="P164" s="25">
        <v>0.2</v>
      </c>
      <c r="Q164" s="13" t="s">
        <v>43</v>
      </c>
      <c r="R164" s="13" t="s">
        <v>44</v>
      </c>
    </row>
    <row r="165" spans="1:18" s="5" customFormat="1" ht="45" customHeight="1" x14ac:dyDescent="0.2">
      <c r="A165" s="43" t="s">
        <v>22</v>
      </c>
      <c r="B165" s="43" t="s">
        <v>113</v>
      </c>
      <c r="C165" s="43" t="s">
        <v>114</v>
      </c>
      <c r="D165" s="43" t="s">
        <v>169</v>
      </c>
      <c r="E165" s="43" t="s">
        <v>198</v>
      </c>
      <c r="F165" s="43" t="s">
        <v>215</v>
      </c>
      <c r="G165" s="43" t="s">
        <v>39</v>
      </c>
      <c r="H165" s="43" t="s">
        <v>116</v>
      </c>
      <c r="I165" s="50"/>
      <c r="J165" s="45">
        <v>1891519325</v>
      </c>
      <c r="K165" s="43" t="s">
        <v>200</v>
      </c>
      <c r="L165" s="43" t="s">
        <v>201</v>
      </c>
      <c r="M165" s="44">
        <v>1584</v>
      </c>
      <c r="N165" s="13" t="s">
        <v>206</v>
      </c>
      <c r="O165" s="13" t="s">
        <v>207</v>
      </c>
      <c r="P165" s="24">
        <v>1584</v>
      </c>
      <c r="Q165" s="13" t="s">
        <v>43</v>
      </c>
      <c r="R165" s="13" t="s">
        <v>44</v>
      </c>
    </row>
    <row r="166" spans="1:18" s="5" customFormat="1" ht="48" x14ac:dyDescent="0.2">
      <c r="A166" s="43"/>
      <c r="B166" s="43"/>
      <c r="C166" s="43"/>
      <c r="D166" s="43"/>
      <c r="E166" s="43"/>
      <c r="F166" s="43"/>
      <c r="G166" s="43"/>
      <c r="H166" s="43"/>
      <c r="I166" s="50"/>
      <c r="J166" s="45"/>
      <c r="K166" s="43"/>
      <c r="L166" s="43"/>
      <c r="M166" s="44"/>
      <c r="N166" s="13" t="s">
        <v>210</v>
      </c>
      <c r="O166" s="13" t="s">
        <v>211</v>
      </c>
      <c r="P166" s="25">
        <v>0.2</v>
      </c>
      <c r="Q166" s="13" t="s">
        <v>43</v>
      </c>
      <c r="R166" s="13" t="s">
        <v>44</v>
      </c>
    </row>
    <row r="167" spans="1:18" s="5" customFormat="1" ht="45" customHeight="1" x14ac:dyDescent="0.2">
      <c r="A167" s="43" t="s">
        <v>22</v>
      </c>
      <c r="B167" s="43" t="s">
        <v>113</v>
      </c>
      <c r="C167" s="43" t="s">
        <v>114</v>
      </c>
      <c r="D167" s="43" t="s">
        <v>169</v>
      </c>
      <c r="E167" s="43" t="s">
        <v>198</v>
      </c>
      <c r="F167" s="43" t="s">
        <v>227</v>
      </c>
      <c r="G167" s="43" t="s">
        <v>39</v>
      </c>
      <c r="H167" s="43" t="s">
        <v>116</v>
      </c>
      <c r="I167" s="50"/>
      <c r="J167" s="45">
        <v>1570927113</v>
      </c>
      <c r="K167" s="43" t="s">
        <v>200</v>
      </c>
      <c r="L167" s="43" t="s">
        <v>201</v>
      </c>
      <c r="M167" s="44">
        <v>2871</v>
      </c>
      <c r="N167" s="13" t="s">
        <v>202</v>
      </c>
      <c r="O167" s="13" t="s">
        <v>203</v>
      </c>
      <c r="P167" s="24">
        <v>1016</v>
      </c>
      <c r="Q167" s="13" t="s">
        <v>43</v>
      </c>
      <c r="R167" s="13" t="s">
        <v>44</v>
      </c>
    </row>
    <row r="168" spans="1:18" s="5" customFormat="1" ht="45" customHeight="1" x14ac:dyDescent="0.2">
      <c r="A168" s="43"/>
      <c r="B168" s="43"/>
      <c r="C168" s="43"/>
      <c r="D168" s="43"/>
      <c r="E168" s="43"/>
      <c r="F168" s="43"/>
      <c r="G168" s="43"/>
      <c r="H168" s="43"/>
      <c r="I168" s="50"/>
      <c r="J168" s="45"/>
      <c r="K168" s="43"/>
      <c r="L168" s="43"/>
      <c r="M168" s="44"/>
      <c r="N168" s="13" t="s">
        <v>225</v>
      </c>
      <c r="O168" s="13" t="s">
        <v>226</v>
      </c>
      <c r="P168" s="24">
        <v>2871</v>
      </c>
      <c r="Q168" s="13" t="s">
        <v>43</v>
      </c>
      <c r="R168" s="13" t="s">
        <v>44</v>
      </c>
    </row>
    <row r="169" spans="1:18" s="5" customFormat="1" ht="45" customHeight="1" x14ac:dyDescent="0.2">
      <c r="A169" s="43"/>
      <c r="B169" s="43"/>
      <c r="C169" s="43"/>
      <c r="D169" s="43"/>
      <c r="E169" s="43"/>
      <c r="F169" s="43"/>
      <c r="G169" s="43"/>
      <c r="H169" s="43"/>
      <c r="I169" s="50"/>
      <c r="J169" s="45"/>
      <c r="K169" s="43"/>
      <c r="L169" s="43"/>
      <c r="M169" s="44"/>
      <c r="N169" s="13" t="s">
        <v>208</v>
      </c>
      <c r="O169" s="13" t="s">
        <v>209</v>
      </c>
      <c r="P169" s="25">
        <v>0.54</v>
      </c>
      <c r="Q169" s="13" t="s">
        <v>43</v>
      </c>
      <c r="R169" s="13" t="s">
        <v>44</v>
      </c>
    </row>
    <row r="170" spans="1:18" s="5" customFormat="1" ht="45" customHeight="1" x14ac:dyDescent="0.2">
      <c r="A170" s="43"/>
      <c r="B170" s="43"/>
      <c r="C170" s="43"/>
      <c r="D170" s="43"/>
      <c r="E170" s="43"/>
      <c r="F170" s="43"/>
      <c r="G170" s="43"/>
      <c r="H170" s="43"/>
      <c r="I170" s="50"/>
      <c r="J170" s="45"/>
      <c r="K170" s="43"/>
      <c r="L170" s="43"/>
      <c r="M170" s="44"/>
      <c r="N170" s="13" t="s">
        <v>228</v>
      </c>
      <c r="O170" s="13" t="s">
        <v>229</v>
      </c>
      <c r="P170" s="25">
        <v>0.77</v>
      </c>
      <c r="Q170" s="13" t="s">
        <v>43</v>
      </c>
      <c r="R170" s="13" t="s">
        <v>44</v>
      </c>
    </row>
    <row r="171" spans="1:18" s="5" customFormat="1" ht="45" customHeight="1" x14ac:dyDescent="0.2">
      <c r="A171" s="43"/>
      <c r="B171" s="43"/>
      <c r="C171" s="43"/>
      <c r="D171" s="43"/>
      <c r="E171" s="43"/>
      <c r="F171" s="43"/>
      <c r="G171" s="43"/>
      <c r="H171" s="43"/>
      <c r="I171" s="50"/>
      <c r="J171" s="45"/>
      <c r="K171" s="43"/>
      <c r="L171" s="43"/>
      <c r="M171" s="44"/>
      <c r="N171" s="13" t="s">
        <v>230</v>
      </c>
      <c r="O171" s="13" t="s">
        <v>231</v>
      </c>
      <c r="P171" s="25">
        <v>1</v>
      </c>
      <c r="Q171" s="13" t="s">
        <v>43</v>
      </c>
      <c r="R171" s="13" t="s">
        <v>44</v>
      </c>
    </row>
    <row r="172" spans="1:18" s="5" customFormat="1" ht="48" x14ac:dyDescent="0.2">
      <c r="A172" s="43"/>
      <c r="B172" s="43"/>
      <c r="C172" s="43"/>
      <c r="D172" s="43"/>
      <c r="E172" s="43"/>
      <c r="F172" s="43"/>
      <c r="G172" s="43"/>
      <c r="H172" s="43"/>
      <c r="I172" s="50"/>
      <c r="J172" s="45"/>
      <c r="K172" s="43"/>
      <c r="L172" s="43"/>
      <c r="M172" s="44"/>
      <c r="N172" s="13" t="s">
        <v>210</v>
      </c>
      <c r="O172" s="13" t="s">
        <v>211</v>
      </c>
      <c r="P172" s="25">
        <v>0.2</v>
      </c>
      <c r="Q172" s="13" t="s">
        <v>43</v>
      </c>
      <c r="R172" s="13" t="s">
        <v>44</v>
      </c>
    </row>
    <row r="173" spans="1:18" s="5" customFormat="1" ht="24" x14ac:dyDescent="0.2">
      <c r="A173" s="46" t="s">
        <v>22</v>
      </c>
      <c r="B173" s="46" t="s">
        <v>113</v>
      </c>
      <c r="C173" s="46" t="s">
        <v>114</v>
      </c>
      <c r="D173" s="46" t="s">
        <v>169</v>
      </c>
      <c r="E173" s="46" t="s">
        <v>198</v>
      </c>
      <c r="F173" s="46" t="s">
        <v>232</v>
      </c>
      <c r="G173" s="46" t="s">
        <v>39</v>
      </c>
      <c r="H173" s="46" t="s">
        <v>116</v>
      </c>
      <c r="I173" s="50"/>
      <c r="J173" s="28">
        <v>1490592734</v>
      </c>
      <c r="K173" s="23" t="s">
        <v>410</v>
      </c>
      <c r="L173" s="23" t="s">
        <v>411</v>
      </c>
      <c r="M173" s="24">
        <v>1</v>
      </c>
      <c r="N173" s="43" t="s">
        <v>258</v>
      </c>
      <c r="O173" s="43"/>
      <c r="P173" s="43"/>
      <c r="Q173" s="13" t="s">
        <v>43</v>
      </c>
      <c r="R173" s="13" t="s">
        <v>44</v>
      </c>
    </row>
    <row r="174" spans="1:18" s="5" customFormat="1" ht="33.75" customHeight="1" x14ac:dyDescent="0.2">
      <c r="A174" s="47"/>
      <c r="B174" s="47"/>
      <c r="C174" s="47"/>
      <c r="D174" s="47"/>
      <c r="E174" s="47"/>
      <c r="F174" s="47"/>
      <c r="G174" s="47"/>
      <c r="H174" s="47"/>
      <c r="I174" s="50"/>
      <c r="J174" s="29">
        <v>1632582418</v>
      </c>
      <c r="K174" s="39" t="s">
        <v>412</v>
      </c>
      <c r="L174" s="39" t="s">
        <v>413</v>
      </c>
      <c r="M174" s="38" t="s">
        <v>420</v>
      </c>
      <c r="N174" s="13" t="s">
        <v>421</v>
      </c>
      <c r="O174" s="13" t="s">
        <v>422</v>
      </c>
      <c r="P174" s="25">
        <v>1</v>
      </c>
      <c r="Q174" s="13" t="s">
        <v>43</v>
      </c>
      <c r="R174" s="13" t="s">
        <v>44</v>
      </c>
    </row>
    <row r="175" spans="1:18" s="5" customFormat="1" ht="33.75" customHeight="1" x14ac:dyDescent="0.2">
      <c r="A175" s="47"/>
      <c r="B175" s="47"/>
      <c r="C175" s="47"/>
      <c r="D175" s="47"/>
      <c r="E175" s="47"/>
      <c r="F175" s="47"/>
      <c r="G175" s="47"/>
      <c r="H175" s="47"/>
      <c r="I175" s="50"/>
      <c r="J175" s="29">
        <v>435216545</v>
      </c>
      <c r="K175" s="39" t="s">
        <v>414</v>
      </c>
      <c r="L175" s="39" t="s">
        <v>415</v>
      </c>
      <c r="M175" s="26">
        <v>1</v>
      </c>
      <c r="N175" s="43" t="s">
        <v>258</v>
      </c>
      <c r="O175" s="43"/>
      <c r="P175" s="43"/>
      <c r="Q175" s="13" t="s">
        <v>43</v>
      </c>
      <c r="R175" s="13" t="s">
        <v>44</v>
      </c>
    </row>
    <row r="176" spans="1:18" s="5" customFormat="1" ht="33.75" customHeight="1" x14ac:dyDescent="0.2">
      <c r="A176" s="47"/>
      <c r="B176" s="47"/>
      <c r="C176" s="47"/>
      <c r="D176" s="47"/>
      <c r="E176" s="47"/>
      <c r="F176" s="47"/>
      <c r="G176" s="47"/>
      <c r="H176" s="47"/>
      <c r="I176" s="50"/>
      <c r="J176" s="29">
        <v>973280400</v>
      </c>
      <c r="K176" s="39" t="s">
        <v>416</v>
      </c>
      <c r="L176" s="39" t="s">
        <v>417</v>
      </c>
      <c r="M176" s="38">
        <v>26</v>
      </c>
      <c r="N176" s="13" t="s">
        <v>423</v>
      </c>
      <c r="O176" s="13" t="s">
        <v>424</v>
      </c>
      <c r="P176" s="25">
        <v>1</v>
      </c>
      <c r="Q176" s="13" t="s">
        <v>43</v>
      </c>
      <c r="R176" s="13" t="s">
        <v>44</v>
      </c>
    </row>
    <row r="177" spans="1:18" s="5" customFormat="1" ht="33.75" customHeight="1" x14ac:dyDescent="0.2">
      <c r="A177" s="47"/>
      <c r="B177" s="47"/>
      <c r="C177" s="47"/>
      <c r="D177" s="47"/>
      <c r="E177" s="47"/>
      <c r="F177" s="47"/>
      <c r="G177" s="47"/>
      <c r="H177" s="47"/>
      <c r="I177" s="50"/>
      <c r="J177" s="29">
        <v>713008262</v>
      </c>
      <c r="K177" s="39" t="s">
        <v>418</v>
      </c>
      <c r="L177" s="39" t="s">
        <v>419</v>
      </c>
      <c r="M177" s="38">
        <v>1265</v>
      </c>
      <c r="N177" s="43" t="s">
        <v>258</v>
      </c>
      <c r="O177" s="43"/>
      <c r="P177" s="43"/>
      <c r="Q177" s="13" t="s">
        <v>43</v>
      </c>
      <c r="R177" s="13" t="s">
        <v>44</v>
      </c>
    </row>
    <row r="178" spans="1:18" s="5" customFormat="1" ht="33.75" customHeight="1" x14ac:dyDescent="0.2">
      <c r="A178" s="48"/>
      <c r="B178" s="48"/>
      <c r="C178" s="48"/>
      <c r="D178" s="48"/>
      <c r="E178" s="48"/>
      <c r="F178" s="48"/>
      <c r="G178" s="48"/>
      <c r="H178" s="48"/>
      <c r="I178" s="51"/>
      <c r="J178" s="29">
        <v>455112324</v>
      </c>
      <c r="K178" s="39" t="s">
        <v>233</v>
      </c>
      <c r="L178" s="39" t="s">
        <v>234</v>
      </c>
      <c r="M178" s="38">
        <v>1256</v>
      </c>
      <c r="N178" s="43" t="s">
        <v>258</v>
      </c>
      <c r="O178" s="43"/>
      <c r="P178" s="43"/>
      <c r="Q178" s="13" t="s">
        <v>43</v>
      </c>
      <c r="R178" s="13" t="s">
        <v>44</v>
      </c>
    </row>
    <row r="179" spans="1:18" s="5" customFormat="1" ht="40.5" customHeight="1" x14ac:dyDescent="0.2">
      <c r="A179" s="43" t="s">
        <v>22</v>
      </c>
      <c r="B179" s="43" t="s">
        <v>53</v>
      </c>
      <c r="C179" s="43" t="s">
        <v>282</v>
      </c>
      <c r="D179" s="43" t="s">
        <v>282</v>
      </c>
      <c r="E179" s="43" t="s">
        <v>283</v>
      </c>
      <c r="F179" s="43" t="s">
        <v>283</v>
      </c>
      <c r="G179" s="23" t="s">
        <v>39</v>
      </c>
      <c r="H179" s="33" t="s">
        <v>116</v>
      </c>
      <c r="I179" s="49">
        <f>+J179+J180</f>
        <v>294365663</v>
      </c>
      <c r="J179" s="32">
        <v>100000000</v>
      </c>
      <c r="K179" s="46" t="s">
        <v>284</v>
      </c>
      <c r="L179" s="46" t="s">
        <v>277</v>
      </c>
      <c r="M179" s="58">
        <v>1</v>
      </c>
      <c r="N179" s="66" t="s">
        <v>258</v>
      </c>
      <c r="O179" s="67"/>
      <c r="P179" s="68"/>
      <c r="Q179" s="64" t="s">
        <v>43</v>
      </c>
      <c r="R179" s="64" t="s">
        <v>44</v>
      </c>
    </row>
    <row r="180" spans="1:18" s="5" customFormat="1" ht="26.25" customHeight="1" x14ac:dyDescent="0.2">
      <c r="A180" s="43"/>
      <c r="B180" s="43"/>
      <c r="C180" s="43"/>
      <c r="D180" s="43"/>
      <c r="E180" s="43"/>
      <c r="F180" s="43"/>
      <c r="G180" s="23" t="s">
        <v>254</v>
      </c>
      <c r="H180" s="23" t="s">
        <v>255</v>
      </c>
      <c r="I180" s="51"/>
      <c r="J180" s="32">
        <v>194365663</v>
      </c>
      <c r="K180" s="48"/>
      <c r="L180" s="48"/>
      <c r="M180" s="60"/>
      <c r="N180" s="69"/>
      <c r="O180" s="70"/>
      <c r="P180" s="71"/>
      <c r="Q180" s="65"/>
      <c r="R180" s="65"/>
    </row>
    <row r="181" spans="1:18" s="5" customFormat="1" ht="33.75" customHeight="1" x14ac:dyDescent="0.2">
      <c r="A181" s="46" t="s">
        <v>22</v>
      </c>
      <c r="B181" s="46" t="s">
        <v>23</v>
      </c>
      <c r="C181" s="46" t="s">
        <v>26</v>
      </c>
      <c r="D181" s="46" t="s">
        <v>216</v>
      </c>
      <c r="E181" s="46" t="s">
        <v>217</v>
      </c>
      <c r="F181" s="46" t="s">
        <v>218</v>
      </c>
      <c r="G181" s="46" t="s">
        <v>254</v>
      </c>
      <c r="H181" s="46" t="s">
        <v>255</v>
      </c>
      <c r="I181" s="49">
        <v>210736667</v>
      </c>
      <c r="J181" s="32">
        <v>83066667</v>
      </c>
      <c r="K181" s="23" t="s">
        <v>219</v>
      </c>
      <c r="L181" s="23" t="s">
        <v>220</v>
      </c>
      <c r="M181" s="25">
        <v>1</v>
      </c>
      <c r="N181" s="43" t="s">
        <v>258</v>
      </c>
      <c r="O181" s="43"/>
      <c r="P181" s="43"/>
      <c r="Q181" s="13" t="s">
        <v>103</v>
      </c>
      <c r="R181" s="13" t="s">
        <v>104</v>
      </c>
    </row>
    <row r="182" spans="1:18" s="5" customFormat="1" ht="38.25" customHeight="1" x14ac:dyDescent="0.2">
      <c r="A182" s="47"/>
      <c r="B182" s="47"/>
      <c r="C182" s="47"/>
      <c r="D182" s="47"/>
      <c r="E182" s="47"/>
      <c r="F182" s="47"/>
      <c r="G182" s="47"/>
      <c r="H182" s="47"/>
      <c r="I182" s="50"/>
      <c r="J182" s="32">
        <v>44370000</v>
      </c>
      <c r="K182" s="23" t="s">
        <v>222</v>
      </c>
      <c r="L182" s="23" t="s">
        <v>223</v>
      </c>
      <c r="M182" s="25">
        <v>1</v>
      </c>
      <c r="N182" s="43" t="s">
        <v>258</v>
      </c>
      <c r="O182" s="43"/>
      <c r="P182" s="43"/>
      <c r="Q182" s="13" t="s">
        <v>103</v>
      </c>
      <c r="R182" s="13" t="s">
        <v>221</v>
      </c>
    </row>
    <row r="183" spans="1:18" ht="38.25" customHeight="1" x14ac:dyDescent="0.25">
      <c r="A183" s="47"/>
      <c r="B183" s="47"/>
      <c r="C183" s="47"/>
      <c r="D183" s="47"/>
      <c r="E183" s="47"/>
      <c r="F183" s="47"/>
      <c r="G183" s="47"/>
      <c r="H183" s="47"/>
      <c r="I183" s="50"/>
      <c r="J183" s="49">
        <v>83300000</v>
      </c>
      <c r="K183" s="46" t="s">
        <v>425</v>
      </c>
      <c r="L183" s="46" t="s">
        <v>426</v>
      </c>
      <c r="M183" s="58">
        <v>1</v>
      </c>
      <c r="N183" s="33" t="s">
        <v>427</v>
      </c>
      <c r="O183" s="33" t="s">
        <v>428</v>
      </c>
      <c r="P183" s="27">
        <v>1</v>
      </c>
      <c r="Q183" s="13" t="s">
        <v>103</v>
      </c>
      <c r="R183" s="13" t="s">
        <v>104</v>
      </c>
    </row>
    <row r="184" spans="1:18" ht="38.25" customHeight="1" x14ac:dyDescent="0.25">
      <c r="A184" s="48"/>
      <c r="B184" s="48"/>
      <c r="C184" s="48"/>
      <c r="D184" s="48"/>
      <c r="E184" s="48"/>
      <c r="F184" s="48"/>
      <c r="G184" s="48"/>
      <c r="H184" s="48"/>
      <c r="I184" s="51"/>
      <c r="J184" s="51"/>
      <c r="K184" s="48"/>
      <c r="L184" s="48"/>
      <c r="M184" s="60"/>
      <c r="N184" s="33" t="s">
        <v>429</v>
      </c>
      <c r="O184" s="33" t="s">
        <v>430</v>
      </c>
      <c r="P184" s="24">
        <v>10</v>
      </c>
      <c r="Q184" s="13" t="s">
        <v>103</v>
      </c>
      <c r="R184" s="13" t="s">
        <v>104</v>
      </c>
    </row>
    <row r="186" spans="1:18" x14ac:dyDescent="0.25">
      <c r="A186" t="s">
        <v>431</v>
      </c>
    </row>
    <row r="187" spans="1:18" x14ac:dyDescent="0.25">
      <c r="A187" t="s">
        <v>432</v>
      </c>
    </row>
  </sheetData>
  <autoFilter ref="A7:Q184"/>
  <mergeCells count="505">
    <mergeCell ref="I181:I184"/>
    <mergeCell ref="A181:A184"/>
    <mergeCell ref="I26:I47"/>
    <mergeCell ref="I48:I65"/>
    <mergeCell ref="I66:I74"/>
    <mergeCell ref="I75:I91"/>
    <mergeCell ref="I92:I129"/>
    <mergeCell ref="I130:I144"/>
    <mergeCell ref="I145:I178"/>
    <mergeCell ref="I179:I180"/>
    <mergeCell ref="J183:J184"/>
    <mergeCell ref="K183:K184"/>
    <mergeCell ref="L183:L184"/>
    <mergeCell ref="M183:M184"/>
    <mergeCell ref="N178:P178"/>
    <mergeCell ref="H173:H178"/>
    <mergeCell ref="G173:G178"/>
    <mergeCell ref="A173:A178"/>
    <mergeCell ref="B173:B178"/>
    <mergeCell ref="C173:C178"/>
    <mergeCell ref="D173:D178"/>
    <mergeCell ref="E173:E178"/>
    <mergeCell ref="F173:F178"/>
    <mergeCell ref="E179:E180"/>
    <mergeCell ref="F179:F180"/>
    <mergeCell ref="H181:H184"/>
    <mergeCell ref="B181:B184"/>
    <mergeCell ref="C181:C184"/>
    <mergeCell ref="D181:D184"/>
    <mergeCell ref="E181:E184"/>
    <mergeCell ref="F181:F184"/>
    <mergeCell ref="G181:G184"/>
    <mergeCell ref="H136:H137"/>
    <mergeCell ref="N136:P136"/>
    <mergeCell ref="N137:P137"/>
    <mergeCell ref="N175:P175"/>
    <mergeCell ref="N177:P177"/>
    <mergeCell ref="A136:A137"/>
    <mergeCell ref="B136:B137"/>
    <mergeCell ref="C136:C137"/>
    <mergeCell ref="D136:D137"/>
    <mergeCell ref="E136:E137"/>
    <mergeCell ref="F136:F137"/>
    <mergeCell ref="E167:E172"/>
    <mergeCell ref="F167:F172"/>
    <mergeCell ref="G167:G172"/>
    <mergeCell ref="H167:H172"/>
    <mergeCell ref="J167:J172"/>
    <mergeCell ref="E160:E164"/>
    <mergeCell ref="E155:E159"/>
    <mergeCell ref="F155:F159"/>
    <mergeCell ref="F150:F154"/>
    <mergeCell ref="G155:G159"/>
    <mergeCell ref="H155:H159"/>
    <mergeCell ref="M131:M135"/>
    <mergeCell ref="L131:L135"/>
    <mergeCell ref="K131:K135"/>
    <mergeCell ref="J131:J135"/>
    <mergeCell ref="F130:F135"/>
    <mergeCell ref="H130:H135"/>
    <mergeCell ref="G130:G135"/>
    <mergeCell ref="E130:E135"/>
    <mergeCell ref="B130:B135"/>
    <mergeCell ref="A130:A135"/>
    <mergeCell ref="H124:H129"/>
    <mergeCell ref="G124:G129"/>
    <mergeCell ref="F124:F129"/>
    <mergeCell ref="E124:E129"/>
    <mergeCell ref="D124:D129"/>
    <mergeCell ref="D130:D135"/>
    <mergeCell ref="C88:C91"/>
    <mergeCell ref="B88:B91"/>
    <mergeCell ref="N122:P122"/>
    <mergeCell ref="N121:P121"/>
    <mergeCell ref="J118:J120"/>
    <mergeCell ref="H117:H123"/>
    <mergeCell ref="G117:G123"/>
    <mergeCell ref="J92:J93"/>
    <mergeCell ref="J94:J96"/>
    <mergeCell ref="J97:J98"/>
    <mergeCell ref="A97:A101"/>
    <mergeCell ref="B97:B101"/>
    <mergeCell ref="N128:P128"/>
    <mergeCell ref="N129:P129"/>
    <mergeCell ref="N125:P125"/>
    <mergeCell ref="N126:P126"/>
    <mergeCell ref="N127:P127"/>
    <mergeCell ref="C117:C123"/>
    <mergeCell ref="B117:B123"/>
    <mergeCell ref="A117:A123"/>
    <mergeCell ref="C124:C129"/>
    <mergeCell ref="B124:B129"/>
    <mergeCell ref="A124:A129"/>
    <mergeCell ref="M75:M77"/>
    <mergeCell ref="L75:L77"/>
    <mergeCell ref="J99:J101"/>
    <mergeCell ref="J102:J104"/>
    <mergeCell ref="A88:A91"/>
    <mergeCell ref="N87:P87"/>
    <mergeCell ref="N88:P88"/>
    <mergeCell ref="N91:P91"/>
    <mergeCell ref="M89:M90"/>
    <mergeCell ref="L89:L90"/>
    <mergeCell ref="K89:K90"/>
    <mergeCell ref="J89:J90"/>
    <mergeCell ref="M102:M104"/>
    <mergeCell ref="M97:M98"/>
    <mergeCell ref="K99:K101"/>
    <mergeCell ref="L99:L101"/>
    <mergeCell ref="M99:M101"/>
    <mergeCell ref="C97:C101"/>
    <mergeCell ref="D97:D101"/>
    <mergeCell ref="E97:E101"/>
    <mergeCell ref="F97:F101"/>
    <mergeCell ref="K97:K98"/>
    <mergeCell ref="L97:L98"/>
    <mergeCell ref="M82:M84"/>
    <mergeCell ref="M85:M86"/>
    <mergeCell ref="L85:L86"/>
    <mergeCell ref="K85:K86"/>
    <mergeCell ref="J85:J86"/>
    <mergeCell ref="M79:M81"/>
    <mergeCell ref="L79:L81"/>
    <mergeCell ref="K79:K81"/>
    <mergeCell ref="J79:J81"/>
    <mergeCell ref="J82:J84"/>
    <mergeCell ref="K82:K84"/>
    <mergeCell ref="L82:L84"/>
    <mergeCell ref="N69:P69"/>
    <mergeCell ref="N73:P73"/>
    <mergeCell ref="N74:P74"/>
    <mergeCell ref="M66:M68"/>
    <mergeCell ref="L66:L68"/>
    <mergeCell ref="K66:K68"/>
    <mergeCell ref="J66:J68"/>
    <mergeCell ref="D73:D74"/>
    <mergeCell ref="E73:E74"/>
    <mergeCell ref="F73:F74"/>
    <mergeCell ref="G73:G74"/>
    <mergeCell ref="H73:H74"/>
    <mergeCell ref="K70:K71"/>
    <mergeCell ref="L70:L71"/>
    <mergeCell ref="M70:M71"/>
    <mergeCell ref="J70:J71"/>
    <mergeCell ref="C64:C65"/>
    <mergeCell ref="B64:B65"/>
    <mergeCell ref="A64:A65"/>
    <mergeCell ref="A73:A74"/>
    <mergeCell ref="B73:B74"/>
    <mergeCell ref="C73:C74"/>
    <mergeCell ref="H64:H65"/>
    <mergeCell ref="G64:G65"/>
    <mergeCell ref="F64:F65"/>
    <mergeCell ref="E64:E65"/>
    <mergeCell ref="D64:D65"/>
    <mergeCell ref="D70:D71"/>
    <mergeCell ref="E70:E71"/>
    <mergeCell ref="F70:F71"/>
    <mergeCell ref="A70:A71"/>
    <mergeCell ref="B70:B71"/>
    <mergeCell ref="G70:G71"/>
    <mergeCell ref="H70:H71"/>
    <mergeCell ref="C70:C71"/>
    <mergeCell ref="L59:L63"/>
    <mergeCell ref="M59:M63"/>
    <mergeCell ref="M64:M65"/>
    <mergeCell ref="L64:L65"/>
    <mergeCell ref="K64:K65"/>
    <mergeCell ref="J64:J65"/>
    <mergeCell ref="D59:D63"/>
    <mergeCell ref="E59:E63"/>
    <mergeCell ref="F59:F63"/>
    <mergeCell ref="G59:G63"/>
    <mergeCell ref="H59:H63"/>
    <mergeCell ref="C56:C58"/>
    <mergeCell ref="B56:B58"/>
    <mergeCell ref="A56:A58"/>
    <mergeCell ref="A59:A63"/>
    <mergeCell ref="B59:B63"/>
    <mergeCell ref="C59:C63"/>
    <mergeCell ref="K56:K58"/>
    <mergeCell ref="H56:H58"/>
    <mergeCell ref="G56:G58"/>
    <mergeCell ref="F56:F58"/>
    <mergeCell ref="E56:E58"/>
    <mergeCell ref="J59:J63"/>
    <mergeCell ref="K59:K63"/>
    <mergeCell ref="N47:P47"/>
    <mergeCell ref="J48:J49"/>
    <mergeCell ref="J50:J55"/>
    <mergeCell ref="J56:J58"/>
    <mergeCell ref="M56:M58"/>
    <mergeCell ref="L56:L58"/>
    <mergeCell ref="N43:P43"/>
    <mergeCell ref="D43:D44"/>
    <mergeCell ref="E43:E44"/>
    <mergeCell ref="F43:F44"/>
    <mergeCell ref="G43:G44"/>
    <mergeCell ref="H43:H44"/>
    <mergeCell ref="F45:F46"/>
    <mergeCell ref="N45:P45"/>
    <mergeCell ref="N46:P46"/>
    <mergeCell ref="K48:K49"/>
    <mergeCell ref="L48:L49"/>
    <mergeCell ref="M48:M49"/>
    <mergeCell ref="K50:K55"/>
    <mergeCell ref="L50:L55"/>
    <mergeCell ref="M50:M55"/>
    <mergeCell ref="G38:G42"/>
    <mergeCell ref="H38:H42"/>
    <mergeCell ref="N39:P39"/>
    <mergeCell ref="N40:P40"/>
    <mergeCell ref="N42:P42"/>
    <mergeCell ref="F38:F42"/>
    <mergeCell ref="A38:A42"/>
    <mergeCell ref="B38:B42"/>
    <mergeCell ref="C38:C42"/>
    <mergeCell ref="D38:D42"/>
    <mergeCell ref="E38:E42"/>
    <mergeCell ref="M34:M35"/>
    <mergeCell ref="A34:A37"/>
    <mergeCell ref="B34:B37"/>
    <mergeCell ref="C34:C37"/>
    <mergeCell ref="D34:D37"/>
    <mergeCell ref="E34:E37"/>
    <mergeCell ref="F34:F37"/>
    <mergeCell ref="K34:K35"/>
    <mergeCell ref="L34:L35"/>
    <mergeCell ref="N24:P24"/>
    <mergeCell ref="H27:H30"/>
    <mergeCell ref="G27:G30"/>
    <mergeCell ref="A22:A25"/>
    <mergeCell ref="B22:B25"/>
    <mergeCell ref="C22:C25"/>
    <mergeCell ref="D22:D25"/>
    <mergeCell ref="E22:E25"/>
    <mergeCell ref="F22:F25"/>
    <mergeCell ref="G22:G25"/>
    <mergeCell ref="H22:H25"/>
    <mergeCell ref="I22:I25"/>
    <mergeCell ref="D160:D164"/>
    <mergeCell ref="C155:C159"/>
    <mergeCell ref="D155:D159"/>
    <mergeCell ref="A155:A159"/>
    <mergeCell ref="B155:B159"/>
    <mergeCell ref="Q179:Q180"/>
    <mergeCell ref="R179:R180"/>
    <mergeCell ref="N123:P123"/>
    <mergeCell ref="M179:M180"/>
    <mergeCell ref="L179:L180"/>
    <mergeCell ref="K179:K180"/>
    <mergeCell ref="N179:P180"/>
    <mergeCell ref="N124:P124"/>
    <mergeCell ref="N140:P140"/>
    <mergeCell ref="M167:M172"/>
    <mergeCell ref="N173:P173"/>
    <mergeCell ref="K167:K172"/>
    <mergeCell ref="L167:L172"/>
    <mergeCell ref="K155:K159"/>
    <mergeCell ref="L155:L159"/>
    <mergeCell ref="K150:K154"/>
    <mergeCell ref="L150:L154"/>
    <mergeCell ref="M150:M154"/>
    <mergeCell ref="C130:C135"/>
    <mergeCell ref="G6:J6"/>
    <mergeCell ref="J12:J14"/>
    <mergeCell ref="I11:I21"/>
    <mergeCell ref="H11:H21"/>
    <mergeCell ref="G11:G21"/>
    <mergeCell ref="B11:B21"/>
    <mergeCell ref="A11:A21"/>
    <mergeCell ref="A179:A180"/>
    <mergeCell ref="B179:B180"/>
    <mergeCell ref="C179:C180"/>
    <mergeCell ref="D179:D180"/>
    <mergeCell ref="A43:A44"/>
    <mergeCell ref="B43:B44"/>
    <mergeCell ref="C43:C44"/>
    <mergeCell ref="D56:D58"/>
    <mergeCell ref="C167:C172"/>
    <mergeCell ref="D167:D172"/>
    <mergeCell ref="A167:A172"/>
    <mergeCell ref="B167:B172"/>
    <mergeCell ref="A165:A166"/>
    <mergeCell ref="B165:B166"/>
    <mergeCell ref="A160:A164"/>
    <mergeCell ref="B160:B164"/>
    <mergeCell ref="C160:C164"/>
    <mergeCell ref="C8:C10"/>
    <mergeCell ref="N21:P21"/>
    <mergeCell ref="J18:J20"/>
    <mergeCell ref="K18:K20"/>
    <mergeCell ref="L18:L20"/>
    <mergeCell ref="M18:M20"/>
    <mergeCell ref="M8:M9"/>
    <mergeCell ref="K8:K9"/>
    <mergeCell ref="L8:L9"/>
    <mergeCell ref="J8:J9"/>
    <mergeCell ref="H8:H10"/>
    <mergeCell ref="N11:P11"/>
    <mergeCell ref="K12:K14"/>
    <mergeCell ref="L12:L14"/>
    <mergeCell ref="M12:M14"/>
    <mergeCell ref="N15:P15"/>
    <mergeCell ref="A8:A10"/>
    <mergeCell ref="B8:B10"/>
    <mergeCell ref="G8:G10"/>
    <mergeCell ref="C139:C144"/>
    <mergeCell ref="D139:D144"/>
    <mergeCell ref="E139:E144"/>
    <mergeCell ref="F139:F144"/>
    <mergeCell ref="N139:P139"/>
    <mergeCell ref="J141:J144"/>
    <mergeCell ref="K141:K144"/>
    <mergeCell ref="L141:L144"/>
    <mergeCell ref="M141:M144"/>
    <mergeCell ref="A139:A144"/>
    <mergeCell ref="B139:B144"/>
    <mergeCell ref="G139:G144"/>
    <mergeCell ref="H139:H144"/>
    <mergeCell ref="G136:G137"/>
    <mergeCell ref="N72:P72"/>
    <mergeCell ref="N117:P117"/>
    <mergeCell ref="K118:K120"/>
    <mergeCell ref="L118:L120"/>
    <mergeCell ref="M118:M120"/>
    <mergeCell ref="F117:F123"/>
    <mergeCell ref="E117:E123"/>
    <mergeCell ref="D117:D123"/>
    <mergeCell ref="N181:P181"/>
    <mergeCell ref="N182:P182"/>
    <mergeCell ref="M165:M166"/>
    <mergeCell ref="C165:C166"/>
    <mergeCell ref="D165:D166"/>
    <mergeCell ref="E165:E166"/>
    <mergeCell ref="F165:F166"/>
    <mergeCell ref="K165:K166"/>
    <mergeCell ref="L165:L166"/>
    <mergeCell ref="F160:F164"/>
    <mergeCell ref="K160:K164"/>
    <mergeCell ref="L160:L164"/>
    <mergeCell ref="M160:M164"/>
    <mergeCell ref="G165:G166"/>
    <mergeCell ref="H165:H166"/>
    <mergeCell ref="J165:J166"/>
    <mergeCell ref="M155:M159"/>
    <mergeCell ref="G160:G164"/>
    <mergeCell ref="H160:H164"/>
    <mergeCell ref="J160:J164"/>
    <mergeCell ref="J155:J159"/>
    <mergeCell ref="M145:M149"/>
    <mergeCell ref="A150:A154"/>
    <mergeCell ref="B150:B154"/>
    <mergeCell ref="G150:G154"/>
    <mergeCell ref="H150:H154"/>
    <mergeCell ref="J150:J154"/>
    <mergeCell ref="C150:C154"/>
    <mergeCell ref="D150:D154"/>
    <mergeCell ref="E150:E154"/>
    <mergeCell ref="C145:C149"/>
    <mergeCell ref="D145:D149"/>
    <mergeCell ref="E145:E149"/>
    <mergeCell ref="F145:F149"/>
    <mergeCell ref="K145:K149"/>
    <mergeCell ref="L145:L149"/>
    <mergeCell ref="A145:A149"/>
    <mergeCell ref="B145:B149"/>
    <mergeCell ref="G145:G149"/>
    <mergeCell ref="H145:H149"/>
    <mergeCell ref="J145:J149"/>
    <mergeCell ref="K107:K108"/>
    <mergeCell ref="L107:L108"/>
    <mergeCell ref="J107:J108"/>
    <mergeCell ref="J109:J111"/>
    <mergeCell ref="M112:M113"/>
    <mergeCell ref="K114:K116"/>
    <mergeCell ref="L114:L116"/>
    <mergeCell ref="M114:M116"/>
    <mergeCell ref="C112:C116"/>
    <mergeCell ref="D112:D116"/>
    <mergeCell ref="E112:E116"/>
    <mergeCell ref="F112:F116"/>
    <mergeCell ref="K112:K113"/>
    <mergeCell ref="L112:L113"/>
    <mergeCell ref="J112:J113"/>
    <mergeCell ref="J114:J116"/>
    <mergeCell ref="A112:A116"/>
    <mergeCell ref="B112:B116"/>
    <mergeCell ref="G112:G116"/>
    <mergeCell ref="H112:H116"/>
    <mergeCell ref="C107:C111"/>
    <mergeCell ref="D107:D111"/>
    <mergeCell ref="E107:E111"/>
    <mergeCell ref="F107:F111"/>
    <mergeCell ref="K105:K106"/>
    <mergeCell ref="L105:L106"/>
    <mergeCell ref="M105:M106"/>
    <mergeCell ref="A107:A111"/>
    <mergeCell ref="B107:B111"/>
    <mergeCell ref="G107:G111"/>
    <mergeCell ref="H107:H111"/>
    <mergeCell ref="C102:C106"/>
    <mergeCell ref="D102:D106"/>
    <mergeCell ref="E102:E106"/>
    <mergeCell ref="F102:F106"/>
    <mergeCell ref="K102:K104"/>
    <mergeCell ref="L102:L104"/>
    <mergeCell ref="J105:J106"/>
    <mergeCell ref="A102:A106"/>
    <mergeCell ref="B102:B106"/>
    <mergeCell ref="G102:G106"/>
    <mergeCell ref="H102:H106"/>
    <mergeCell ref="M107:M108"/>
    <mergeCell ref="K109:K111"/>
    <mergeCell ref="L109:L111"/>
    <mergeCell ref="M109:M111"/>
    <mergeCell ref="G97:G101"/>
    <mergeCell ref="H97:H101"/>
    <mergeCell ref="F92:F96"/>
    <mergeCell ref="K92:K93"/>
    <mergeCell ref="L92:L93"/>
    <mergeCell ref="M92:M93"/>
    <mergeCell ref="K94:K96"/>
    <mergeCell ref="L94:L96"/>
    <mergeCell ref="M94:M96"/>
    <mergeCell ref="A92:A96"/>
    <mergeCell ref="B92:B96"/>
    <mergeCell ref="G92:G96"/>
    <mergeCell ref="H92:H96"/>
    <mergeCell ref="C92:C96"/>
    <mergeCell ref="D92:D96"/>
    <mergeCell ref="E92:E96"/>
    <mergeCell ref="K75:K77"/>
    <mergeCell ref="E75:E86"/>
    <mergeCell ref="D75:D86"/>
    <mergeCell ref="C75:C86"/>
    <mergeCell ref="J75:J77"/>
    <mergeCell ref="B75:B86"/>
    <mergeCell ref="A75:A86"/>
    <mergeCell ref="F75:F86"/>
    <mergeCell ref="G75:G86"/>
    <mergeCell ref="H75:H86"/>
    <mergeCell ref="F88:F91"/>
    <mergeCell ref="G88:G91"/>
    <mergeCell ref="H88:H91"/>
    <mergeCell ref="E88:E91"/>
    <mergeCell ref="D88:D91"/>
    <mergeCell ref="A45:A46"/>
    <mergeCell ref="B45:B46"/>
    <mergeCell ref="G45:G46"/>
    <mergeCell ref="H45:H46"/>
    <mergeCell ref="C45:C46"/>
    <mergeCell ref="D45:D46"/>
    <mergeCell ref="E45:E46"/>
    <mergeCell ref="C66:C69"/>
    <mergeCell ref="D66:D69"/>
    <mergeCell ref="E66:E69"/>
    <mergeCell ref="F66:F69"/>
    <mergeCell ref="A66:A69"/>
    <mergeCell ref="B66:B69"/>
    <mergeCell ref="G66:G69"/>
    <mergeCell ref="H66:H69"/>
    <mergeCell ref="D48:D55"/>
    <mergeCell ref="E48:E55"/>
    <mergeCell ref="F48:F55"/>
    <mergeCell ref="A48:A55"/>
    <mergeCell ref="B48:B55"/>
    <mergeCell ref="G48:G55"/>
    <mergeCell ref="H48:H55"/>
    <mergeCell ref="A31:A33"/>
    <mergeCell ref="B31:B33"/>
    <mergeCell ref="G31:G33"/>
    <mergeCell ref="H31:H33"/>
    <mergeCell ref="C31:C33"/>
    <mergeCell ref="D31:D33"/>
    <mergeCell ref="C26:C30"/>
    <mergeCell ref="D26:D30"/>
    <mergeCell ref="E26:E30"/>
    <mergeCell ref="F26:F30"/>
    <mergeCell ref="A26:A30"/>
    <mergeCell ref="B26:B30"/>
    <mergeCell ref="C6:D6"/>
    <mergeCell ref="K6:M6"/>
    <mergeCell ref="N6:P6"/>
    <mergeCell ref="Q6:R6"/>
    <mergeCell ref="E6:F6"/>
    <mergeCell ref="C48:C55"/>
    <mergeCell ref="E31:E33"/>
    <mergeCell ref="F31:F33"/>
    <mergeCell ref="N31:P31"/>
    <mergeCell ref="N32:P32"/>
    <mergeCell ref="N33:P33"/>
    <mergeCell ref="M26:M27"/>
    <mergeCell ref="N29:P29"/>
    <mergeCell ref="K26:K27"/>
    <mergeCell ref="L26:L27"/>
    <mergeCell ref="F11:F21"/>
    <mergeCell ref="E11:E21"/>
    <mergeCell ref="D11:D21"/>
    <mergeCell ref="C11:C21"/>
    <mergeCell ref="N10:P10"/>
    <mergeCell ref="F8:F10"/>
    <mergeCell ref="E8:E10"/>
    <mergeCell ref="D8:D10"/>
    <mergeCell ref="I8:I10"/>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 2021 ANLA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Jazmin Torres Rodríguez</dc:creator>
  <cp:lastModifiedBy>Personal</cp:lastModifiedBy>
  <dcterms:created xsi:type="dcterms:W3CDTF">2020-12-23T23:16:56Z</dcterms:created>
  <dcterms:modified xsi:type="dcterms:W3CDTF">2020-12-30T14:33:02Z</dcterms:modified>
</cp:coreProperties>
</file>