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L:\SISTEMA_INTEGRADO_DE_GESTIÓN\RIESGOS\2019_MAPA_RIESGO\"/>
    </mc:Choice>
  </mc:AlternateContent>
  <xr:revisionPtr revIDLastSave="0" documentId="8_{A18DB6A1-21D0-4CB3-BACB-DE9EF2230E3A}" xr6:coauthVersionLast="41" xr6:coauthVersionMax="41" xr10:uidLastSave="{00000000-0000-0000-0000-000000000000}"/>
  <bookViews>
    <workbookView xWindow="-120" yWindow="-120" windowWidth="29040" windowHeight="15990" firstSheet="4" activeTab="4" xr2:uid="{00000000-000D-0000-FFFF-FFFF00000000}"/>
  </bookViews>
  <sheets>
    <sheet name="Base de Datos " sheetId="14" state="hidden" r:id="rId1"/>
    <sheet name="Convenciones Riesgo" sheetId="18" state="hidden" r:id="rId2"/>
    <sheet name="Tablas de apoyo" sheetId="2" state="hidden" r:id="rId3"/>
    <sheet name="INICIO" sheetId="20" state="hidden" r:id="rId4"/>
    <sheet name="Mapa de riesgos 2019" sheetId="22" r:id="rId5"/>
    <sheet name="Seguimiento " sheetId="16"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4" hidden="1">'Mapa de riesgos 2019'!$A$9:$V$126</definedName>
    <definedName name="Adecuada">'Tablas de apoyo'!$AB$3:$AB$4</definedName>
    <definedName name="ALCANCE">'[1]Base de Datos'!$E$11:$E$28</definedName>
    <definedName name="ANLA" localSheetId="0">'Base de Datos '!$C$11:$C$34</definedName>
    <definedName name="ANLA">'[1]Base de Datos'!$C$11:$C$28</definedName>
    <definedName name="_xlnm.Print_Area" localSheetId="4">'Mapa de riesgos 2019'!$A$1:$V$43</definedName>
    <definedName name="_xlnm.Print_Area" localSheetId="5">'Seguimiento '!$A$3:$P$41</definedName>
    <definedName name="CAL_CATEGORIA" localSheetId="1">#REF!</definedName>
    <definedName name="CAL_CATEGORIA" localSheetId="3">#REF!</definedName>
    <definedName name="CAL_CATEGORIA" localSheetId="4">#REF!</definedName>
    <definedName name="CAL_CATEGORIA" localSheetId="5">#REF!</definedName>
    <definedName name="CAL_CATEGORIA">#REF!</definedName>
    <definedName name="CAL_EFECTIVIDAD" localSheetId="1">#REF!</definedName>
    <definedName name="CAL_EFECTIVIDAD" localSheetId="3">#REF!</definedName>
    <definedName name="CAL_EFECTIVIDAD" localSheetId="4">#REF!</definedName>
    <definedName name="CAL_EFECTIVIDAD" localSheetId="5">#REF!</definedName>
    <definedName name="CAL_EFECTIVIDAD">#REF!</definedName>
    <definedName name="CAL_ESTADO" localSheetId="1">#REF!</definedName>
    <definedName name="CAL_ESTADO" localSheetId="3">#REF!</definedName>
    <definedName name="CAL_ESTADO" localSheetId="4">#REF!</definedName>
    <definedName name="CAL_ESTADO" localSheetId="5">#REF!</definedName>
    <definedName name="CAL_ESTADO">#REF!</definedName>
    <definedName name="CAL_TIPO" localSheetId="1">#REF!</definedName>
    <definedName name="CAL_TIPO" localSheetId="3">#REF!</definedName>
    <definedName name="CAL_TIPO" localSheetId="4">#REF!</definedName>
    <definedName name="CAL_TIPO" localSheetId="5">#REF!</definedName>
    <definedName name="CAL_TIPO">#REF!</definedName>
    <definedName name="CALIFICACIÓN" localSheetId="1">#REF!</definedName>
    <definedName name="CALIFICACIÓN" localSheetId="3">#REF!</definedName>
    <definedName name="CALIFICACIÓN" localSheetId="4">#REF!</definedName>
    <definedName name="CALIFICACIÓN" localSheetId="5">#REF!</definedName>
    <definedName name="CALIFICACIÓN">#REF!</definedName>
    <definedName name="CALSTADO2">#REF!</definedName>
    <definedName name="CATEGORIA" localSheetId="1">#REF!</definedName>
    <definedName name="CATEGORIA" localSheetId="3">#REF!</definedName>
    <definedName name="CATEGORIA" localSheetId="4">#REF!</definedName>
    <definedName name="CATEGORIA" localSheetId="5">#REF!</definedName>
    <definedName name="CATEGORIA">#REF!</definedName>
    <definedName name="CLASE" localSheetId="1">#REF!</definedName>
    <definedName name="CLASE" localSheetId="3">#REF!</definedName>
    <definedName name="CLASE" localSheetId="4">#REF!</definedName>
    <definedName name="CLASE" localSheetId="5">#REF!</definedName>
    <definedName name="CLASE">'Base de Datos '!$C$5:$C$7</definedName>
    <definedName name="Clase_Riesgo" localSheetId="1">'Convenciones Riesgo'!$G$95</definedName>
    <definedName name="Clase_Riesgo" localSheetId="4">#REF!</definedName>
    <definedName name="Clase_Riesgo">#REF!</definedName>
    <definedName name="Clasificacion">'Tablas de apoyo'!$C$2:$C$10</definedName>
    <definedName name="Cuenta_con_herramienta_de_Control?_SI___15_NO___0" localSheetId="1">[1]Riesgos!#REF!</definedName>
    <definedName name="Cuenta_con_herramienta_de_Control?_SI___15_NO___0" localSheetId="4">[1]Riesgos!#REF!</definedName>
    <definedName name="Cuenta_con_herramienta_de_Control?_SI___15_NO___0">[1]Riesgos!#REF!</definedName>
    <definedName name="Documentada">'Tablas de apoyo'!$S$3:$S$4</definedName>
    <definedName name="Efectiva">'Tablas de apoyo'!$V$3:$V$4</definedName>
    <definedName name="EFECTIVIDAD" localSheetId="1">#REF!</definedName>
    <definedName name="EFECTIVIDAD" localSheetId="3">#REF!</definedName>
    <definedName name="EFECTIVIDAD" localSheetId="4">#REF!</definedName>
    <definedName name="EFECTIVIDAD" localSheetId="5">#REF!</definedName>
    <definedName name="EFECTIVIDAD">#REF!</definedName>
    <definedName name="ESTADO" localSheetId="1">#REF!</definedName>
    <definedName name="ESTADO" localSheetId="3">#REF!</definedName>
    <definedName name="ESTADO" localSheetId="4">#REF!</definedName>
    <definedName name="ESTADO" localSheetId="5">#REF!</definedName>
    <definedName name="ESTADO">#REF!</definedName>
    <definedName name="Herram">'Tablas de apoyo'!$P$3:$P$4</definedName>
    <definedName name="HerramControl">'Tablas de apoyo'!$O$3:$P$4</definedName>
    <definedName name="Herramientas">'Tablas de apoyo'!$O$3:$P$4</definedName>
    <definedName name="Identificación" localSheetId="1">#REF!</definedName>
    <definedName name="Identificación" localSheetId="3">#REF!</definedName>
    <definedName name="Identificación" localSheetId="4">#REF!</definedName>
    <definedName name="Identificación">#REF!</definedName>
    <definedName name="IMPACTO" localSheetId="1">'Convenciones Riesgo'!$D$42:$H$42</definedName>
    <definedName name="IMPACTO" localSheetId="4">#REF!</definedName>
    <definedName name="IMPACTO">#REF!</definedName>
    <definedName name="Naturaleza" localSheetId="1">'[1]Base de Datos'!#REF!</definedName>
    <definedName name="Naturaleza" localSheetId="4">'[1]Base de Datos'!#REF!</definedName>
    <definedName name="Naturaleza">'[1]Base de Datos'!#REF!</definedName>
    <definedName name="OBJETIVO" localSheetId="1">#REF!</definedName>
    <definedName name="OBJETIVO" localSheetId="3">#REF!</definedName>
    <definedName name="OBJETIVO" localSheetId="4">#REF!</definedName>
    <definedName name="OBJETIVO" localSheetId="5">#REF!</definedName>
    <definedName name="OBJETIVO">'Base de Datos '!$E$10:$E$34</definedName>
    <definedName name="PROBABILIDAD" localSheetId="1">'Convenciones Riesgo'!$C$44:$C$48</definedName>
    <definedName name="PROBABILIDAD" localSheetId="4">#REF!</definedName>
    <definedName name="PROBABILIDAD">#REF!</definedName>
    <definedName name="Proceso" localSheetId="1">#REF!</definedName>
    <definedName name="Proceso" localSheetId="3">#REF!</definedName>
    <definedName name="Proceso" localSheetId="4">#REF!</definedName>
    <definedName name="Proceso" localSheetId="5">#REF!</definedName>
    <definedName name="Proceso">'Base de Datos '!$C$10:$C$34</definedName>
    <definedName name="Score" localSheetId="1">'Convenciones Riesgo'!$C$70:$F$95</definedName>
    <definedName name="Score" localSheetId="4">#REF!</definedName>
    <definedName name="Score">#REF!</definedName>
    <definedName name="Seguimiento">'Tablas de apoyo'!$Y$3:$Y$4</definedName>
    <definedName name="Sub_proceso" localSheetId="1">#REF!</definedName>
    <definedName name="Sub_proceso" localSheetId="3">#REF!</definedName>
    <definedName name="Sub_proceso" localSheetId="4">#REF!</definedName>
    <definedName name="Sub_proceso" localSheetId="5">#REF!</definedName>
    <definedName name="Sub_proceso">'Base de Datos '!$D$10:$D$34</definedName>
    <definedName name="TIPO" localSheetId="1">#REF!</definedName>
    <definedName name="TIPO" localSheetId="3">#REF!</definedName>
    <definedName name="TIPO" localSheetId="4">#REF!</definedName>
    <definedName name="TIPO" localSheetId="5">#REF!</definedName>
    <definedName name="TIPO">#REF!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9" i="22" l="1"/>
  <c r="F49" i="16" l="1"/>
  <c r="G49" i="16"/>
  <c r="F52" i="16"/>
  <c r="G52" i="16"/>
  <c r="L1" i="16" l="1"/>
  <c r="S119" i="22"/>
  <c r="V89" i="22"/>
  <c r="V88" i="22"/>
  <c r="S88" i="22"/>
  <c r="V84" i="22"/>
  <c r="N53" i="22"/>
  <c r="J53" i="22"/>
  <c r="H53" i="22"/>
  <c r="G53" i="22"/>
  <c r="H50" i="22"/>
  <c r="G50" i="22"/>
  <c r="A50" i="22"/>
  <c r="A38" i="22"/>
  <c r="A41" i="22" s="1"/>
  <c r="A43" i="22" s="1"/>
  <c r="A29" i="22"/>
  <c r="A31" i="22" s="1"/>
  <c r="A32" i="22" s="1"/>
  <c r="V27" i="22"/>
  <c r="U27" i="22"/>
  <c r="S27" i="22"/>
  <c r="V25" i="22"/>
  <c r="U25" i="22"/>
  <c r="S25" i="22"/>
  <c r="A21" i="22"/>
  <c r="A23" i="22" s="1"/>
  <c r="A30" i="16" l="1"/>
  <c r="A32" i="16" s="1"/>
  <c r="A33" i="16" s="1"/>
  <c r="E118" i="16"/>
  <c r="A22" i="16"/>
  <c r="A24" i="16" s="1"/>
  <c r="L4" i="16"/>
  <c r="L3" i="16"/>
  <c r="E95" i="18"/>
  <c r="E94" i="18"/>
  <c r="E93" i="18"/>
  <c r="E92" i="18"/>
  <c r="E91" i="18"/>
  <c r="E90" i="18"/>
  <c r="E89" i="18"/>
  <c r="E88" i="18"/>
  <c r="E87" i="18"/>
  <c r="E86" i="18"/>
  <c r="N85" i="18"/>
  <c r="E85" i="18"/>
  <c r="N84" i="18"/>
  <c r="E84" i="18"/>
  <c r="N83" i="18"/>
  <c r="E83" i="18"/>
  <c r="E82" i="18"/>
  <c r="E81" i="18"/>
  <c r="E80" i="18"/>
  <c r="N79" i="18"/>
  <c r="E79" i="18"/>
  <c r="E78" i="18"/>
  <c r="E77" i="18"/>
  <c r="E76" i="18"/>
  <c r="N75" i="18"/>
  <c r="E75" i="18"/>
  <c r="E74" i="18"/>
  <c r="E73" i="18"/>
  <c r="E72" i="18"/>
  <c r="E71" i="18"/>
  <c r="C56" i="18"/>
  <c r="F52" i="18"/>
  <c r="E53" i="18"/>
  <c r="G71" i="18" s="1"/>
  <c r="H72" i="18"/>
  <c r="H74" i="18"/>
  <c r="F53" i="18"/>
  <c r="E54" i="18" s="1"/>
  <c r="G72" i="18"/>
  <c r="G74" i="18"/>
  <c r="H75" i="18" l="1"/>
  <c r="H73" i="18"/>
  <c r="H71" i="18"/>
  <c r="G75" i="18"/>
  <c r="G73" i="18"/>
  <c r="G93" i="18"/>
  <c r="H79" i="18"/>
  <c r="H86" i="18"/>
  <c r="G89" i="18"/>
  <c r="H77" i="18"/>
  <c r="G95" i="18"/>
  <c r="F54" i="18"/>
  <c r="E55" i="18" s="1"/>
  <c r="F55" i="18" s="1"/>
  <c r="H76" i="18"/>
  <c r="G82" i="18"/>
  <c r="H82" i="18"/>
  <c r="G80" i="18"/>
  <c r="H78" i="18"/>
  <c r="H80" i="18"/>
  <c r="H89" i="18"/>
  <c r="G78" i="18"/>
  <c r="G92" i="18"/>
  <c r="H85" i="18"/>
  <c r="H83" i="18"/>
  <c r="G76" i="18"/>
  <c r="G77" i="18"/>
  <c r="G91" i="18"/>
  <c r="H84" i="18"/>
  <c r="H87" i="18"/>
  <c r="H81" i="18"/>
  <c r="G86" i="18"/>
  <c r="H88" i="18"/>
  <c r="G85" i="18"/>
  <c r="H92" i="18"/>
  <c r="G90" i="18"/>
  <c r="G79" i="18"/>
  <c r="G84" i="18" l="1"/>
  <c r="H90" i="18"/>
  <c r="G81" i="18"/>
  <c r="G88" i="18"/>
  <c r="H95" i="18"/>
  <c r="H91" i="18"/>
  <c r="G94" i="18"/>
  <c r="G83" i="18"/>
  <c r="G87" i="18"/>
  <c r="H93" i="18"/>
  <c r="H94" i="18"/>
  <c r="A36" i="16" l="1"/>
  <c r="A39" i="16" l="1"/>
  <c r="A41" i="16" l="1"/>
  <c r="A49"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Nohora Isabel Velasquez Ubaque (ANLA)</author>
  </authors>
  <commentList>
    <comment ref="B29" authorId="0" shapeId="0" xr:uid="{13D7BC62-27D3-4095-A029-9F9ABB81D0F4}">
      <text>
        <r>
          <rPr>
            <b/>
            <sz val="9"/>
            <color indexed="81"/>
            <rFont val="Tahoma"/>
            <family val="2"/>
          </rPr>
          <t>Nohora Isabel Velasquez Ubaque (ANLA):</t>
        </r>
        <r>
          <rPr>
            <sz val="9"/>
            <color indexed="81"/>
            <rFont val="Tahoma"/>
            <family val="2"/>
          </rPr>
          <t xml:space="preserve">
Pendiente evidencias no reportadas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Nohora Isabel Velasquez Ubaque (ANLA)</author>
    <author>Monica Johanna Ramirez Rodriguez (ANLA)</author>
  </authors>
  <commentList>
    <comment ref="M57" authorId="0" shapeId="0" xr:uid="{C59CB637-695B-4650-AFED-65AF75DFAE45}">
      <text>
        <r>
          <rPr>
            <b/>
            <sz val="9"/>
            <color indexed="81"/>
            <rFont val="Tahoma"/>
            <family val="2"/>
          </rPr>
          <t>Nohora Isabel Velasquez Ubaque (ANLA):</t>
        </r>
        <r>
          <rPr>
            <sz val="9"/>
            <color indexed="81"/>
            <rFont val="Tahoma"/>
            <family val="2"/>
          </rPr>
          <t xml:space="preserve">
Po r favor describir el avance con respecto a las acciones planteadas</t>
        </r>
      </text>
    </comment>
    <comment ref="K60" authorId="1" shapeId="0" xr:uid="{665FF165-7694-4B3C-8BE4-209896D138CF}">
      <text>
        <r>
          <rPr>
            <b/>
            <sz val="9"/>
            <color indexed="81"/>
            <rFont val="Tahoma"/>
            <family val="2"/>
          </rPr>
          <t>Monica Johanna Ramirez Rodriguez (ANLA):</t>
        </r>
        <r>
          <rPr>
            <sz val="9"/>
            <color indexed="81"/>
            <rFont val="Tahoma"/>
            <family val="2"/>
          </rPr>
          <t xml:space="preserve">
Acumulado
</t>
        </r>
      </text>
    </comment>
    <comment ref="M60" authorId="0" shapeId="0" xr:uid="{9E0CB2F3-89F3-483B-9C3B-7138BB78AA44}">
      <text>
        <r>
          <rPr>
            <b/>
            <sz val="9"/>
            <color indexed="81"/>
            <rFont val="Tahoma"/>
            <family val="2"/>
          </rPr>
          <t>Nohora Isabel Velasquez Ubaque (ANLA):</t>
        </r>
        <r>
          <rPr>
            <sz val="9"/>
            <color indexed="81"/>
            <rFont val="Tahoma"/>
            <family val="2"/>
          </rPr>
          <t xml:space="preserve">
Po r favor describir el avance con respecto a las acciones planteadas</t>
        </r>
      </text>
    </comment>
    <comment ref="N60" authorId="1" shapeId="0" xr:uid="{2E13DAAE-57F2-406E-A50A-CFEC6E5C6F9C}">
      <text>
        <r>
          <rPr>
            <b/>
            <sz val="9"/>
            <color indexed="81"/>
            <rFont val="Tahoma"/>
            <family val="2"/>
          </rPr>
          <t>Monica Johanna Ramirez Rodriguez (ANLA):</t>
        </r>
        <r>
          <rPr>
            <sz val="9"/>
            <color indexed="81"/>
            <rFont val="Tahoma"/>
            <family val="2"/>
          </rPr>
          <t xml:space="preserve">
Acumulado
</t>
        </r>
      </text>
    </comment>
    <comment ref="M66" authorId="0" shapeId="0" xr:uid="{3A49E745-1CA4-414A-B488-72B484321D1A}">
      <text>
        <r>
          <rPr>
            <b/>
            <sz val="9"/>
            <color indexed="81"/>
            <rFont val="Tahoma"/>
            <family val="2"/>
          </rPr>
          <t>Nohora Isabel Velasquez Ubaque (ANLA):</t>
        </r>
        <r>
          <rPr>
            <sz val="9"/>
            <color indexed="81"/>
            <rFont val="Tahoma"/>
            <family val="2"/>
          </rPr>
          <t xml:space="preserve">
Po r favor describir el avance con respecto a las acciones planteadas</t>
        </r>
      </text>
    </comment>
  </commentList>
</comments>
</file>

<file path=xl/sharedStrings.xml><?xml version="1.0" encoding="utf-8"?>
<sst xmlns="http://schemas.openxmlformats.org/spreadsheetml/2006/main" count="2036" uniqueCount="886">
  <si>
    <t>Comunicaciones</t>
  </si>
  <si>
    <t>CLASIFICACIÓN DEL RIESGO</t>
  </si>
  <si>
    <t>Riesgos Estratégicos.</t>
  </si>
  <si>
    <t>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t>
  </si>
  <si>
    <t>Riesgos Operativos.</t>
  </si>
  <si>
    <t>Comprende los riesgos relacionados tanto con la parte operativa como técnica de la entidad, incluye riesgos provenientes de deficiencias en los sistemas de información, en la definición de los procesos, en la estructura de la entidad, la desarticulación entre dependencias, lo cual conduce a ineficiencias, oportunidades de corrupción e incumplimiento de los compromisos institucionales.</t>
  </si>
  <si>
    <t>Riesgos Financieros.</t>
  </si>
  <si>
    <t>Se relacionan con el manejo de los recursos de la entidad que incluye, la ejecución presupuestal, la elaboración de los estados financieros, los pagos, manejos de excedentes de tesorería y el manejo sobre los bienes de cada entidad. De la eficiencia y transparencia en el manejo de los recursos, así como su interacción con las demás áreas dependerá en gran parte el éxito o fracaso de toda entidad.</t>
  </si>
  <si>
    <t>Riesgos de Cumplimiento.</t>
  </si>
  <si>
    <t>Se asocian con la capacidad de la entidad para cumplir con los requisitos legales, contractuales, de ética pública y en general con su compromiso ante la comunidad.</t>
  </si>
  <si>
    <t>Riesgos de Tecnología.</t>
  </si>
  <si>
    <t>Se asocian con la capacidad de la Entidad para que la tecnología
disponible satisfaga las necesidades actuales y futuras de la entidad y soporte el
cumplimiento de la misión.</t>
  </si>
  <si>
    <t>Casi con certeza</t>
  </si>
  <si>
    <t>Probable</t>
  </si>
  <si>
    <t>Posible</t>
  </si>
  <si>
    <t>Improbable</t>
  </si>
  <si>
    <t>Raro</t>
  </si>
  <si>
    <t>Se espera que ocurra en la mayoría de las circunstancias</t>
  </si>
  <si>
    <t>Probablemente ocurrirá en la mayoría de las circunstancias</t>
  </si>
  <si>
    <t>Podría ocurrir en algún momento</t>
  </si>
  <si>
    <t>Pudo ocurrir en algún momento</t>
  </si>
  <si>
    <t>Puede ocurrir en circunstancias excepcionales</t>
  </si>
  <si>
    <t>CONCEPTO</t>
  </si>
  <si>
    <t>CALIF.</t>
  </si>
  <si>
    <t>DESCRIPCIÓN</t>
  </si>
  <si>
    <t>CALIFICACIÓN DE LA PROBABILIDAD</t>
  </si>
  <si>
    <t>No existen controles</t>
  </si>
  <si>
    <t>Los controles existen pero no son efectivos</t>
  </si>
  <si>
    <t>Los controles son efectivos y están documentados</t>
  </si>
  <si>
    <t>CRITEROS</t>
  </si>
  <si>
    <t>CALIFICACIÓN</t>
  </si>
  <si>
    <t>VALORACIÓN DESPUES DE CONTROLES</t>
  </si>
  <si>
    <t>Los controles existen , son efectivos pero no están documentados</t>
  </si>
  <si>
    <t xml:space="preserve">Riesgos Imagen </t>
  </si>
  <si>
    <t xml:space="preserve">Estan relacionados con la percepción y la confianza por parte de  la ciudadania hacia la institución </t>
  </si>
  <si>
    <t>La herramienta está documentada?</t>
  </si>
  <si>
    <t>Es efectiva?</t>
  </si>
  <si>
    <t>Se hace seguimiento a la herramienta?</t>
  </si>
  <si>
    <t>La frecuencia del seguimiento es adecuada?</t>
  </si>
  <si>
    <t xml:space="preserve">Cuenta con herramienta de Control?
SI = 15
NO = 0
</t>
  </si>
  <si>
    <t>Si</t>
  </si>
  <si>
    <t xml:space="preserve">No </t>
  </si>
  <si>
    <t xml:space="preserve">Si </t>
  </si>
  <si>
    <t>Oficina Asesora Juridica</t>
  </si>
  <si>
    <t>Oficina Asesora Planeación</t>
  </si>
  <si>
    <t xml:space="preserve">Subdirecciòn de Evaluación y Seguimiento </t>
  </si>
  <si>
    <t xml:space="preserve">Subdirección  Instrumentos, permisos y trámites ambientales  </t>
  </si>
  <si>
    <t xml:space="preserve">Subdirección Administrativa y Financiera </t>
  </si>
  <si>
    <t>DEPENDENCIA</t>
  </si>
  <si>
    <t xml:space="preserve">Instructivo - Matriz de Riesgo </t>
  </si>
  <si>
    <t xml:space="preserve">Proceso o Actividad </t>
  </si>
  <si>
    <t xml:space="preserve">Nombre del proceso o la actividad a la cual se asocia el riesgo identificado Ej: Actividad - Administraciòn de la Informaciòn </t>
  </si>
  <si>
    <t>Riesgo</t>
  </si>
  <si>
    <t>Riesgo es la posibilidad de que suceda algún evento que tendrá un impacto sobre los objetivos institucionales o del proceso. Se expresa en términos de probabilidad y consecuencias.</t>
  </si>
  <si>
    <t xml:space="preserve">Causas </t>
  </si>
  <si>
    <t>La causa puede ser ocasionada por un factor  internos o externo. Son los medios, las circunstancias y  agentes generadores de riesgo. Los agentes generadores que se entienden como todos los sujetos u objetos
que tienen la capacidad de originar un riesgo.</t>
  </si>
  <si>
    <t>Constituyen las consecuencias de la ocurrencia del riesgo sobre los objetivos de la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t>
  </si>
  <si>
    <t>Clasificaciòn del Riesgo</t>
  </si>
  <si>
    <t>Probabilidad</t>
  </si>
  <si>
    <t xml:space="preserve">Impacto </t>
  </si>
  <si>
    <t xml:space="preserve">Valoraciòn del Riesgo </t>
  </si>
  <si>
    <t xml:space="preserve">La valoración del riesgo es el producto de confrontar los resultados de la evaluación del riesgo con los controles identificados, esto se hace con el objetivo de establecer prioridades para su manejo y para la fijación de políticas. Para adelantar esta etapa se hace necesario tener claridad sobre los puntos de control existentes en los diferentes procesos o actividades y contestar objetivamente las preguntas planteadas en el formulario. La metodologìa plantea que las respuestas unicamente pueden ser SI o NO, y cada una equivale a un valor establecido en la Guia de la Función Publica. </t>
  </si>
  <si>
    <t xml:space="preserve">Descripción del Control </t>
  </si>
  <si>
    <t xml:space="preserve">Nivel de Riesgo </t>
  </si>
  <si>
    <t xml:space="preserve">Acciones Preventivas </t>
  </si>
  <si>
    <t>Acción tomada para eliminar la causa de una no conformidad potencial u otra situación no deseable</t>
  </si>
  <si>
    <t>IMPACTO</t>
  </si>
  <si>
    <t>Casi Seguro</t>
  </si>
  <si>
    <t xml:space="preserve">Insignificante </t>
  </si>
  <si>
    <t xml:space="preserve">Menor </t>
  </si>
  <si>
    <t xml:space="preserve">Moderado </t>
  </si>
  <si>
    <t>Mayor</t>
  </si>
  <si>
    <t xml:space="preserve">Catastrofico </t>
  </si>
  <si>
    <t>Impacto</t>
  </si>
  <si>
    <t>BAJO  ( 1 )</t>
  </si>
  <si>
    <t>BAJO  ( 2 )</t>
  </si>
  <si>
    <t>BAJO  ( 4 )</t>
  </si>
  <si>
    <t>BAJO  ( 3 )</t>
  </si>
  <si>
    <t>BAJO  (5 )</t>
  </si>
  <si>
    <t>MODERADO ( 7)</t>
  </si>
  <si>
    <t>MODERADO (8)</t>
  </si>
  <si>
    <t>MODERADO (9)</t>
  </si>
  <si>
    <t>MODERADO (6)</t>
  </si>
  <si>
    <t>ALTA ( 11 )</t>
  </si>
  <si>
    <t>ALTA ( 16 )</t>
  </si>
  <si>
    <t>ALTA ( 12 )</t>
  </si>
  <si>
    <t>ALTA ( 13 )</t>
  </si>
  <si>
    <t>ALTA ( 17 )</t>
  </si>
  <si>
    <t>ALTA ( 14 )</t>
  </si>
  <si>
    <t>ALTA ( 10 )</t>
  </si>
  <si>
    <t>ALTA ( 15 )</t>
  </si>
  <si>
    <t>EXTREMO ( 20 )</t>
  </si>
  <si>
    <t>EXTREMO ( 23 )</t>
  </si>
  <si>
    <t>EXTREMO ( 25 )</t>
  </si>
  <si>
    <t>EXTREMO ( 21 )</t>
  </si>
  <si>
    <t>EXTREMO ( 24 )</t>
  </si>
  <si>
    <t>EXTREMO ( 18 )</t>
  </si>
  <si>
    <t>EXTREMO ( 22 )</t>
  </si>
  <si>
    <t>EXTREMO ( 19)</t>
  </si>
  <si>
    <t xml:space="preserve">
</t>
  </si>
  <si>
    <t>MATRIZ DE CALIFICACIÓN, EVALUACION Y RESPUESTA A LOS RIESGOS</t>
  </si>
  <si>
    <t>Zona Extrema</t>
  </si>
  <si>
    <t>Zona Alta</t>
  </si>
  <si>
    <t>Zona Moderada</t>
  </si>
  <si>
    <t>Zona de Riesgo Baja</t>
  </si>
  <si>
    <t>1-Raro</t>
  </si>
  <si>
    <t>2-Improbable</t>
  </si>
  <si>
    <t>3-Posible</t>
  </si>
  <si>
    <t>4-Probable</t>
  </si>
  <si>
    <t>5-Casi Seguro</t>
  </si>
  <si>
    <t>4-Mayor</t>
  </si>
  <si>
    <t>1-Insignificante</t>
  </si>
  <si>
    <t>2-Menor</t>
  </si>
  <si>
    <t>3-Moderado</t>
  </si>
  <si>
    <t>5-Catastrófico</t>
  </si>
  <si>
    <t>Llave</t>
  </si>
  <si>
    <t>Matriz de Calificación</t>
  </si>
  <si>
    <t>Proceso</t>
  </si>
  <si>
    <t>Objetivo</t>
  </si>
  <si>
    <t>Grado de Exposición</t>
  </si>
  <si>
    <t>Calificación</t>
  </si>
  <si>
    <t>Clasificación de Zonas de Riesgo</t>
  </si>
  <si>
    <t>Alcance</t>
  </si>
  <si>
    <t>Item</t>
  </si>
  <si>
    <t>Clases de Riesgo</t>
  </si>
  <si>
    <t>Medida de Respuesta</t>
  </si>
  <si>
    <t>Asumir el Riesgo</t>
  </si>
  <si>
    <t>Reducir el Riesgo</t>
  </si>
  <si>
    <t>Reducir el Riesgo
Evitar el Riesgo</t>
  </si>
  <si>
    <t>Reducir el Riesgo
Evitar el Riesgo
Compartir o trasferir</t>
  </si>
  <si>
    <t>Orientación Estratégica</t>
  </si>
  <si>
    <t>Coordinar recursos, actividades y disposiciones que contribuyan a lograr el direccionamiento de la información a usuarios externos e internos, a través del uso de tecnologías de información y estrategias de comunicación social.</t>
  </si>
  <si>
    <t>Inicia con la proyección de estrategias y tácticas de comunicación para favorecer la circulación efectiva de la información institucional y termina con la ejecución de las estrategias y generación de  productos (piezas comunicativas).</t>
  </si>
  <si>
    <t xml:space="preserve"> Administrar y oficializar información, aplicando la normativa, para  la evaluación y el seguimiento  de acuerdo a criterios y orientaciones  establecidos por las entidades referentes y  la ANLA.</t>
  </si>
  <si>
    <t>Inicia con la identificación de los requerimientos de la información,  estandarización , revisión y depuración  para la generación de productos, aplicando las directrices y orientaciones,  y termina  con la oficialización , almacenamiento de la misma.</t>
  </si>
  <si>
    <t>Desarrollo de Instrumentos</t>
  </si>
  <si>
    <t>Promover la construcción de instrumentos y la generación de conocimiento que permitan orientar decisiones en la evaluación y el seguimiento de proyectos, obras o actividades sujetas a licenciamiento ambiental por parte de la ANLA.</t>
  </si>
  <si>
    <t>Inicia con la identificación de necesidades de generación, actualización y mejoramiento de instrumentos, así como del soporte técnico requerido por la Subdirección de Evaluación y Seguimiento, y termina con la elaboración para su implementación en los procesos de evaluación y seguimiento de proyectos, obras o actividades.</t>
  </si>
  <si>
    <t>Gestión de Permisos y Tramites Ambientales</t>
  </si>
  <si>
    <t xml:space="preserve">Atender las solicitudes de los usuarios (personas naturales y jurídicas) relacionadas con los permisos y trámites ambientales y emitir los pronunciamientos correspondientes, para que el desarrollo y operación  se realice dentro del marco de las políticas ambientales y normatividad vigente.   </t>
  </si>
  <si>
    <t>Inicia con recepción de la solicitud de permiso o tramite ambiental y finaliza con la evaluación y/o  seguimiento a las mismas conforme a los procesos del Sistema de Gestión de calidad.</t>
  </si>
  <si>
    <t>Actuaciones Sancionatorias Ambientales</t>
  </si>
  <si>
    <t>Prevenir la ocurrencia de un hecho e imponer y ejecutar las medidas sancionatorias consagradas en la Ley como consecuencia de acciones u omisiones que atenten contra el medio ambiente, los recursos naturales, el paisaje o la salud humana y que constituyan infracción ambiental daño o riesgo al ambiente.</t>
  </si>
  <si>
    <t>Licenciamiento Ambiental</t>
  </si>
  <si>
    <t>Gestión del Talento Humano</t>
  </si>
  <si>
    <t>Administrar y gestionar el desarrollo del Talento Humano de la ANLA, a través de la ejecución de políticas, planes, programas y procedimientos que contribuyan a la optimización de las competencias, conservando servidores públicos competentes para alcanzar las metas y objetivos institucionales, en términos de oportunidad y calidad.</t>
  </si>
  <si>
    <t>Inicia con la definición de las políticas de Talento Humano para el desarrollo de las competencias de los servidores Públicos  de la entidad y termina con los trámites de desvinculación de sus colaboradores.</t>
  </si>
  <si>
    <t>Gestión Administrativa</t>
  </si>
  <si>
    <t>Administrar y mantener adecuadamente los recursos físicos optimizando la oportunidad en la adquisición y suministro de bienes, mediante la ejecución del plan de compras de funcionamiento, con el fin de mejorar la prestación de servicios en la Autoridad Nacional de Licencias Ambientales ANLA.</t>
  </si>
  <si>
    <t>Inicia con la recepción de solicitudes y/o requerimientos, pasando por el aseguramiento de los bienes que lo requieren y termina con la atención de los mismos.</t>
  </si>
  <si>
    <t>Gestión de Contratación</t>
  </si>
  <si>
    <t>Apoyar los procesos del Sistema de Gestión de Calidad para el cumplimiento de las metas institucionales mediante la implementación de procedimientos de contratación ágiles, eficientes y efectivos, utilizando los insumos suministrados por las áreas misionales.</t>
  </si>
  <si>
    <t>Inicia con la selección del contratista o modalidad contractual y termina con la adjudicación de los contratos o convenios y aplica a todos los procesos del SGC que soliciten contrataciones en sus distintas etapas precontractual, contractual, postcontratual y de liquidación de contratos y convenios.</t>
  </si>
  <si>
    <t>Gestión de Tecnología</t>
  </si>
  <si>
    <t>Administrar  e implementar el desarrollo de tecnologías de información apoyando la continuidad de los servicios informáticos, así como su disnibilidad y accesibilidad  mediante su implementación, mantenimiento y puesta en marcha</t>
  </si>
  <si>
    <t xml:space="preserve">Inicia con la adquisición de infraestructura,  administración  del software y los servicios  de la ANLA  y  terminamos con el soporte  a los usuarios de la entidad y el mantenimiento de la plataforma tecnológica  para todos los ciudadanos del país </t>
  </si>
  <si>
    <t>Gestión de Documental</t>
  </si>
  <si>
    <t>Gestionar todas las actividades administrativas, técnicas que permitan un eficiente, eficaz y efectivo manejo de la documentación producida y recibida en la ANLA,  mediante las directrices y  metodologías que  garanticen  la consulta y la memoria institucional.</t>
  </si>
  <si>
    <t>Inicia con la recepción  de  documentos físicos y/o medios magnéticos recibidos por los canales establecidos y documentos  generados  por la  ANLA y finaliza con el envío y la organización de los archivos de acuerdo al ciclo vital del documento.</t>
  </si>
  <si>
    <t>Gestión de Financiera</t>
  </si>
  <si>
    <t>Gestionar, controlar y hacer seguimiento a los recursos  Financieros de la ANLA, para generar  información  de acuerdo con la normatividad vigente a través de herramientas e instrumentos con el fin de dar a conocer de manera oportuna y veraz, el nivel de ejecución para la toma de decisiones.</t>
  </si>
  <si>
    <t xml:space="preserve">Inicia con distribución presupuestal y termina con el pago de las obligaciones y compromisos adquiridos, incluyendo las actividades relacionadas con la ejecución y control de  Presupuesto, Contabilidad,  Tesorería y Cartera. </t>
  </si>
  <si>
    <t>Conceptos Jurídicos</t>
  </si>
  <si>
    <t>Dar respuesta oportuna a las solicitudes de petición y conceptos jurídicos hechas por los procesos del Sistema de Gestión de Calidad de la Autoridad Nacional de Licencias Ambientales  y por  personas naturales y jurídicas.</t>
  </si>
  <si>
    <t>Inicia con la solicitud de  petición  o concepto y termina con la entrega por parte de correspondencia a los procesos del Sistema de Gestión de calidad, o a las personas naturales o jurídicas.</t>
  </si>
  <si>
    <t>Representación Judicial</t>
  </si>
  <si>
    <t>Asesorar y representar a la Autoridad Nacional de Licencias Ambientales en todos los asuntos relacionados con procesos judiciales, extrajudiciales y administrativos en que sea parte. Así como adelantar el cobro por jurisdicción Coactiva .</t>
  </si>
  <si>
    <t>Inicia con la recepción de la notificación de la demanda, de audiencia para conciliación o con solicitud de cobro coactivo y termina con la sentencia o el acto administrativo  correspondiente.</t>
  </si>
  <si>
    <t>Atención al Ciudadano</t>
  </si>
  <si>
    <t>Entregar a los ciudadanos - personas naturales y jurídicas (públicos, mixtos y privados) trámites y servicios (tangibles e intangibles) con calidad integral y accesibilidad; que aporte a sus objetivos y les genere satisfacción y memorabilidad positiva.</t>
  </si>
  <si>
    <t>El procedimiento inicia con la petición, queja, reclamo o sugerencia interpuesta por los ciudadanos, por los diferentes canales de atención(telefónico, presencial, electrónico y físico), posteriormente se hace el tramite y seguimiento con la respectiva área de acuerdo al tema y finaliza con la respuesta al ciudadano.</t>
  </si>
  <si>
    <t>Control Interno Disciplinario</t>
  </si>
  <si>
    <t>Investigar y fallar en primera y segunda instancia, de acuerdo con el procedimiento disciplinario establecido en la Ley 734 de 2002, las conductas constitutivas de falta disciplinaria,   realizadas por los servidores y ex servidores públicos de la Autoridad Nacional de Licencias Ambientales. Así mismo, adelantar actividades orientadas a prevenir y garantizar el buen funcionamiento de la gestión pública.</t>
  </si>
  <si>
    <t>Inicia con la recepción de la queja y termina con el archivo del expediente después de haber tomado una decisión sobre la actuación disciplinaria del Investigado o Indagado</t>
  </si>
  <si>
    <t>Control a la Gestión</t>
  </si>
  <si>
    <t>Valorar la efectividad del Control Interno de la ANLA a través de la evaluación permanente de la eficiencia, eficacia y efectividad de los procesos, del nivel de ejecución de los planes y programas así como de los resultados de la gestión, con el fin de generar recomendaciones que orienten el mejoramiento de los mencionados elementos.</t>
  </si>
  <si>
    <t>El proceso de control a la gestión inicia con la planificación del programa de auditoría y finaliza con la generación de recomendaciones para la mejora producto de las actividades de evaluación.</t>
  </si>
  <si>
    <t>PROCESOS ANLA</t>
  </si>
  <si>
    <t>Estrategico</t>
  </si>
  <si>
    <t>Misional</t>
  </si>
  <si>
    <t>Apoyo</t>
  </si>
  <si>
    <t>Puntaje</t>
  </si>
  <si>
    <t>Calificación riesgo</t>
  </si>
  <si>
    <t>Seguimiento</t>
  </si>
  <si>
    <t>Sub proceso</t>
  </si>
  <si>
    <t>Planeación Estrategica</t>
  </si>
  <si>
    <t>Gestión de Recursos</t>
  </si>
  <si>
    <t>Sistema de Gestión de Calidad</t>
  </si>
  <si>
    <t>Gestión de las información</t>
  </si>
  <si>
    <t>Gestión de la información y las comunicaciones</t>
  </si>
  <si>
    <t>Evaluación</t>
  </si>
  <si>
    <t>Gestión Juridica</t>
  </si>
  <si>
    <t xml:space="preserve">Priorizar las acciones y los logros que debe alcanzar la entidad de manera anual, a través de la definición, seguimiento y evaluación de las metas y actividades que se desarrollaran para el cumplimiento de los objetivos propuestos dentro del marco del Plan Nacional de Desarrollo y con base en el presupuesto aprobado para cada vigencia. </t>
  </si>
  <si>
    <t>Garantizar la disponibilidad de recursos para el desarrollo de las funciones y actividades de la ANLA a través de una interrelación permanente con el DNP y el Ministerio de Hacienda y Crédito Público.</t>
  </si>
  <si>
    <t>Inicia con el requerimiento y recepción de solicitudes de recursos para proyectos de la ANLA y termina con la aprobación de recursos en la ley de presupuesto.</t>
  </si>
  <si>
    <t>Gestionar todas las actividades encaminadas a implementar y administrar el Sistema de Gestión de Calidad, buscando su mejora continua y la adopción de una cultura de calidad en la Entidad.</t>
  </si>
  <si>
    <t>Comprenden  riesgos provenientes del funcionamiento y operatividad de los sistemas de información institucional, de la definición de los procesos, de la estructura de la entidad, de la articulación entre dependencias.</t>
  </si>
  <si>
    <t xml:space="preserve"> Se relacionan con el manejo de los recursos de la entidad que incluyen: la ejecución presupuestal, la elaboración de los estados financieros, los pagos, manejos de excedentes de tesorería y el manejo sobre los bienes.</t>
  </si>
  <si>
    <t>Se asocian con la capacidad de la entidad  para cumplir con los requisitos legales, contractuales, de ética pública y en general con su compromiso ante la comunidad.</t>
  </si>
  <si>
    <t>Están relacionados con la capacidad tecnológica de la Entidad para satisfacer sus necesidades actuales y futuras y el cumplimiento de la misión.</t>
  </si>
  <si>
    <t>Están relacionados con la percepción y la confianza por parte de la ciudadanía hacia la institución.</t>
  </si>
  <si>
    <t>Gestión de las Comunicaciones</t>
  </si>
  <si>
    <t>Inicia con la definición de metodologías para la formulación del Plan de Acción y termina con la presentación de resultados de la evaluación y seguimiento del mismo</t>
  </si>
  <si>
    <t xml:space="preserve">Inicia  con  la  identificación  de  la  necesidad  de crear,  modificar o  eliminar   un   documento  y  termina con la publicación de la versión actualizada. 
El control de registros aplica para todos los procesos del sistema de gestión de calidad.
Inicia con la identificación del (los) producto no conforme(s) y termina con la toma de acciones correctivas y el envío mensual del informe.
Inicia con la identificación de los documentos externos en las dependencias y termina con la divulgación del listado maestro de documentos y su publicación.
Inicia con la solicitud y realización de revisiones a los procesos individualmente por los responsables de éstos, y solicitud de información a las demás áreas responsables de la información para la revisión para su posterior consolidación y presentación a  la Alta Dirección y termina con la generación de acciones de mejora.
</t>
  </si>
  <si>
    <t>Garantizar que la evaluación realizada a las  solicitudes a proyectos, obras o actividades sujetos a licenciamiento ambiental por parte de  los usuarios se realicen en el marco de los requerimientos técnicos y jurídicos aplicables.</t>
  </si>
  <si>
    <t>Inicia con la solicitud que hace el usuario para realizar la evaluación de la afectación ambiental al desarrollo de proyectos, obras o actividades sujetas de licenciamiento ambiental y finaliza con la respuesta (otorga o niega) a tráves de un acto administrativo u oficio.</t>
  </si>
  <si>
    <t>Verificar el cumplimiento de las obligaciones establecidas en los instrumentos otorgados en el marco del licenciamiento ambiental, los Planes de Manejo Ambiental y demás instrumentos de control de los proyectos sujetos a estos.</t>
  </si>
  <si>
    <t xml:space="preserve">Inicia con la programación anual de seguimiento  y finaliza con la expedición del acto administrativo que cierra el seguimiento.     
</t>
  </si>
  <si>
    <r>
      <t>1
B. Zona de riesgo Baja</t>
    </r>
    <r>
      <rPr>
        <sz val="12"/>
        <rFont val="Calibri"/>
        <family val="2"/>
        <scheme val="minor"/>
      </rPr>
      <t xml:space="preserve">
</t>
    </r>
    <r>
      <rPr>
        <u/>
        <sz val="12"/>
        <rFont val="Calibri"/>
        <family val="2"/>
        <scheme val="minor"/>
      </rPr>
      <t xml:space="preserve">Tratamiento: </t>
    </r>
    <r>
      <rPr>
        <i/>
        <sz val="12"/>
        <rFont val="Calibri"/>
        <family val="2"/>
        <scheme val="minor"/>
      </rPr>
      <t xml:space="preserve">
Asumir el riesgo</t>
    </r>
  </si>
  <si>
    <r>
      <t>2
B. Zona de riesgo Baja</t>
    </r>
    <r>
      <rPr>
        <sz val="12"/>
        <rFont val="Calibri"/>
        <family val="2"/>
        <scheme val="minor"/>
      </rPr>
      <t xml:space="preserve">
</t>
    </r>
    <r>
      <rPr>
        <u/>
        <sz val="12"/>
        <rFont val="Calibri"/>
        <family val="2"/>
        <scheme val="minor"/>
      </rPr>
      <t xml:space="preserve">Tratamiento: </t>
    </r>
    <r>
      <rPr>
        <i/>
        <sz val="12"/>
        <rFont val="Calibri"/>
        <family val="2"/>
        <scheme val="minor"/>
      </rPr>
      <t xml:space="preserve">
Asumir el riesgo</t>
    </r>
  </si>
  <si>
    <r>
      <t>3
M. Zona de riesgo Moderada</t>
    </r>
    <r>
      <rPr>
        <sz val="12"/>
        <rFont val="Calibri"/>
        <family val="2"/>
        <scheme val="minor"/>
      </rPr>
      <t xml:space="preserve">
</t>
    </r>
    <r>
      <rPr>
        <u/>
        <sz val="12"/>
        <rFont val="Calibri"/>
        <family val="2"/>
        <scheme val="minor"/>
      </rPr>
      <t xml:space="preserve">Tratamiento: 
</t>
    </r>
    <r>
      <rPr>
        <i/>
        <sz val="12"/>
        <rFont val="Calibri"/>
        <family val="2"/>
        <scheme val="minor"/>
      </rPr>
      <t>Reducir el riesgo</t>
    </r>
  </si>
  <si>
    <r>
      <t xml:space="preserve">4
A.Zona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</si>
  <si>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5
A.Zona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</si>
  <si>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4
B. Zona de riesgo Baja</t>
    </r>
    <r>
      <rPr>
        <sz val="12"/>
        <rFont val="Calibri"/>
        <family val="2"/>
        <scheme val="minor"/>
      </rPr>
      <t xml:space="preserve">
</t>
    </r>
    <r>
      <rPr>
        <u/>
        <sz val="12"/>
        <rFont val="Calibri"/>
        <family val="2"/>
        <scheme val="minor"/>
      </rPr>
      <t xml:space="preserve">Tratamiento: </t>
    </r>
    <r>
      <rPr>
        <i/>
        <sz val="12"/>
        <rFont val="Calibri"/>
        <family val="2"/>
        <scheme val="minor"/>
      </rPr>
      <t xml:space="preserve">
Asumir el riesgo</t>
    </r>
  </si>
  <si>
    <r>
      <t>6
M. Zona de riesgo Moderada</t>
    </r>
    <r>
      <rPr>
        <sz val="12"/>
        <rFont val="Calibri"/>
        <family val="2"/>
        <scheme val="minor"/>
      </rPr>
      <t xml:space="preserve">
</t>
    </r>
    <r>
      <rPr>
        <u/>
        <sz val="12"/>
        <rFont val="Calibri"/>
        <family val="2"/>
        <scheme val="minor"/>
      </rPr>
      <t xml:space="preserve">Tratamiento: 
</t>
    </r>
    <r>
      <rPr>
        <i/>
        <sz val="12"/>
        <rFont val="Calibri"/>
        <family val="2"/>
        <scheme val="minor"/>
      </rPr>
      <t>Reducir el riesgo</t>
    </r>
  </si>
  <si>
    <r>
      <t xml:space="preserve">8
A.Zona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</si>
  <si>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10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</si>
  <si>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3
B. Zona de riesgo Baja</t>
    </r>
    <r>
      <rPr>
        <sz val="12"/>
        <rFont val="Calibri"/>
        <family val="2"/>
        <scheme val="minor"/>
      </rPr>
      <t xml:space="preserve">
</t>
    </r>
    <r>
      <rPr>
        <u/>
        <sz val="12"/>
        <rFont val="Calibri"/>
        <family val="2"/>
        <scheme val="minor"/>
      </rPr>
      <t xml:space="preserve">Tratamiento: </t>
    </r>
    <r>
      <rPr>
        <i/>
        <sz val="12"/>
        <rFont val="Calibri"/>
        <family val="2"/>
        <scheme val="minor"/>
      </rPr>
      <t xml:space="preserve">
Asumir el riesgo</t>
    </r>
  </si>
  <si>
    <r>
      <t xml:space="preserve">9
A.Zona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</si>
  <si>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12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</si>
  <si>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15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</si>
  <si>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4
M. Zona de riesgo Moderada</t>
    </r>
    <r>
      <rPr>
        <sz val="12"/>
        <rFont val="Calibri"/>
        <family val="2"/>
        <scheme val="minor"/>
      </rPr>
      <t xml:space="preserve">
</t>
    </r>
    <r>
      <rPr>
        <u/>
        <sz val="12"/>
        <rFont val="Calibri"/>
        <family val="2"/>
        <scheme val="minor"/>
      </rPr>
      <t xml:space="preserve">Tratamiento: 
</t>
    </r>
    <r>
      <rPr>
        <i/>
        <sz val="12"/>
        <rFont val="Calibri"/>
        <family val="2"/>
        <scheme val="minor"/>
      </rPr>
      <t>Reducir el riesgo</t>
    </r>
  </si>
  <si>
    <r>
      <t xml:space="preserve">8
A. 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</si>
  <si>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12
A.Zona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</si>
  <si>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16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</si>
  <si>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20
E. 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</si>
  <si>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5
A.  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</si>
  <si>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10
A. Zona de riesgo Alta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</si>
  <si>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20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</si>
  <si>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r>
      <t xml:space="preserve">25
E.Zona de riesgo Extrema </t>
    </r>
    <r>
      <rPr>
        <sz val="12"/>
        <rFont val="Calibri"/>
        <family val="2"/>
        <scheme val="minor"/>
      </rPr>
      <t xml:space="preserve">
</t>
    </r>
    <r>
      <rPr>
        <u/>
        <sz val="12"/>
        <rFont val="Calibri"/>
        <family val="2"/>
        <scheme val="minor"/>
      </rPr>
      <t xml:space="preserve">Tratamiento: </t>
    </r>
    <r>
      <rPr>
        <i/>
        <sz val="12"/>
        <rFont val="Calibri"/>
        <family val="2"/>
        <scheme val="minor"/>
      </rPr>
      <t xml:space="preserve">
Reducir el riesgo
Evitar el riesgo
Compartir o transferir</t>
    </r>
  </si>
  <si>
    <t>Gestión del Talento Humano,Administrativ, Tecnologica y Financiara</t>
  </si>
  <si>
    <t>Riesgo Estratégico</t>
  </si>
  <si>
    <t>Riesgos de Cumplimiento</t>
  </si>
  <si>
    <t>Riesgos de Tecnología</t>
  </si>
  <si>
    <t>Riesgos de Imagen</t>
  </si>
  <si>
    <t>Inicia por la facultad a prevensión, de oficio en virtud del proceso de seguimiento o con fundamento en quejas presentadas por la comunidad, para prevenir, corregir o compensator eventuales infracciones y daños ambientales, y termina con el archivo de la imposición y cumplimiento de una sanción o con el archivo del proceso.</t>
  </si>
  <si>
    <t>SUBPROCESO</t>
  </si>
  <si>
    <t>PROCESO</t>
  </si>
  <si>
    <t>item</t>
  </si>
  <si>
    <t>Identificación del riesgo</t>
  </si>
  <si>
    <t>Valoración del Riesgo</t>
  </si>
  <si>
    <t>Causa</t>
  </si>
  <si>
    <t>Consecuencias</t>
  </si>
  <si>
    <t>Tipo de riesgo</t>
  </si>
  <si>
    <t>Clase de riesgo</t>
  </si>
  <si>
    <t>Análisis del riesgo</t>
  </si>
  <si>
    <t>Valoración del riesgo</t>
  </si>
  <si>
    <t>Responsable</t>
  </si>
  <si>
    <t>Riesgo Inherente</t>
  </si>
  <si>
    <t>Controles</t>
  </si>
  <si>
    <t>Riesgo Residual</t>
  </si>
  <si>
    <t>Acciones Asociadas al Control</t>
  </si>
  <si>
    <t>Zona del riesgo</t>
  </si>
  <si>
    <t>Período de ejecución</t>
  </si>
  <si>
    <t xml:space="preserve">Acciones </t>
  </si>
  <si>
    <t>Indicador</t>
  </si>
  <si>
    <r>
      <t xml:space="preserve">A continuaciòn se presentan los conceptos básicos y los lineamientos generales para el diligenciamiento de la Matriz de Riesgos en la </t>
    </r>
    <r>
      <rPr>
        <b/>
        <sz val="11"/>
        <rFont val="Arial"/>
        <family val="2"/>
      </rPr>
      <t>ANLA</t>
    </r>
    <r>
      <rPr>
        <sz val="11"/>
        <rFont val="Arial"/>
        <family val="2"/>
      </rPr>
      <t xml:space="preserve"> "Autoriadad Nacional de Licencias Ambientale"</t>
    </r>
  </si>
  <si>
    <t>Efectos - Consecuencias</t>
  </si>
  <si>
    <r>
      <t xml:space="preserve">Posibilidad de ocurrencia del riesgo; esta puede ser medida con criterios de Frecuencia, si se ha materializado (por ejemplo: número de veces en un tiempo determinado), o de Factibilidad teniendo en cuenta la presencia de factores internos y externos que pueden propiciar el riesgo, aunque éste no se haya materializado.
1. </t>
    </r>
    <r>
      <rPr>
        <b/>
        <sz val="11"/>
        <rFont val="Arial"/>
        <family val="2"/>
      </rPr>
      <t>Raro</t>
    </r>
    <r>
      <rPr>
        <sz val="11"/>
        <rFont val="Arial"/>
        <family val="2"/>
      </rPr>
      <t xml:space="preserve">: El evento puede ocurrir solo en circunstancias excepcionales.
2. </t>
    </r>
    <r>
      <rPr>
        <b/>
        <sz val="11"/>
        <rFont val="Arial"/>
        <family val="2"/>
      </rPr>
      <t>Improbable</t>
    </r>
    <r>
      <rPr>
        <sz val="11"/>
        <rFont val="Arial"/>
        <family val="2"/>
      </rPr>
      <t xml:space="preserve">: El evento puede ocurrir en algún momento
3. </t>
    </r>
    <r>
      <rPr>
        <b/>
        <sz val="11"/>
        <rFont val="Arial"/>
        <family val="2"/>
      </rPr>
      <t>Posible</t>
    </r>
    <r>
      <rPr>
        <sz val="11"/>
        <rFont val="Arial"/>
        <family val="2"/>
      </rPr>
      <t xml:space="preserve">: El evento podría ocurrir en algún momento
4. </t>
    </r>
    <r>
      <rPr>
        <b/>
        <sz val="11"/>
        <rFont val="Arial"/>
        <family val="2"/>
      </rPr>
      <t>Probable:</t>
    </r>
    <r>
      <rPr>
        <sz val="11"/>
        <rFont val="Arial"/>
        <family val="2"/>
      </rPr>
      <t xml:space="preserve"> El evento probablemente ocurrirá en la mayoría de las circunstancias
5. </t>
    </r>
    <r>
      <rPr>
        <b/>
        <sz val="11"/>
        <rFont val="Arial"/>
        <family val="2"/>
      </rPr>
      <t>Casi seguro</t>
    </r>
    <r>
      <rPr>
        <sz val="11"/>
        <rFont val="Arial"/>
        <family val="2"/>
      </rPr>
      <t>: Se espera que el evento ocurra en la mayoría de las circunstancias</t>
    </r>
  </si>
  <si>
    <r>
      <t>Consecuencias que puede ocasionar a la Entidad la materialización del riesgo.
1.</t>
    </r>
    <r>
      <rPr>
        <b/>
        <sz val="11"/>
        <rFont val="Arial"/>
        <family val="2"/>
      </rPr>
      <t xml:space="preserve"> Insignificante</t>
    </r>
    <r>
      <rPr>
        <sz val="11"/>
        <rFont val="Arial"/>
        <family val="2"/>
      </rPr>
      <t xml:space="preserve">: Si el hecho llegara a presentarse, tendría consecuencias o efectos mínimos sobre la entidad.
2. </t>
    </r>
    <r>
      <rPr>
        <b/>
        <sz val="11"/>
        <rFont val="Arial"/>
        <family val="2"/>
      </rPr>
      <t>Menor</t>
    </r>
    <r>
      <rPr>
        <sz val="11"/>
        <rFont val="Arial"/>
        <family val="2"/>
      </rPr>
      <t xml:space="preserve">: Si el hecho llegara a presentarse, tendría bajo impacto o efecto sobre la entidad.
3. </t>
    </r>
    <r>
      <rPr>
        <b/>
        <sz val="11"/>
        <rFont val="Arial"/>
        <family val="2"/>
      </rPr>
      <t>Moderado</t>
    </r>
    <r>
      <rPr>
        <sz val="11"/>
        <rFont val="Arial"/>
        <family val="2"/>
      </rPr>
      <t xml:space="preserve">: Si el hecho llegara a presentarse, tendría medianas consecuencias o efectos sobre la entidad.
4. </t>
    </r>
    <r>
      <rPr>
        <b/>
        <sz val="11"/>
        <rFont val="Arial"/>
        <family val="2"/>
      </rPr>
      <t>Mayor</t>
    </r>
    <r>
      <rPr>
        <sz val="11"/>
        <rFont val="Arial"/>
        <family val="2"/>
      </rPr>
      <t xml:space="preserve">: Si el hecho llegara a presentarse, tendría altas consecuencias o efectos sobre la entidad
5. </t>
    </r>
    <r>
      <rPr>
        <b/>
        <sz val="11"/>
        <rFont val="Arial"/>
        <family val="2"/>
      </rPr>
      <t>Catastrófico</t>
    </r>
    <r>
      <rPr>
        <sz val="11"/>
        <rFont val="Arial"/>
        <family val="2"/>
      </rPr>
      <t>: Si el hecho llegara a presentarse, tendría desastrosas consecuencias o efectos sobre la entidad.</t>
    </r>
  </si>
  <si>
    <t>Calificación impacto del riesgo de corrupción</t>
  </si>
  <si>
    <r>
      <t xml:space="preserve">5: </t>
    </r>
    <r>
      <rPr>
        <b/>
        <sz val="11"/>
        <rFont val="Arial"/>
        <family val="2"/>
      </rPr>
      <t xml:space="preserve">Moderado: </t>
    </r>
    <r>
      <rPr>
        <sz val="11"/>
        <rFont val="Arial"/>
        <family val="2"/>
      </rPr>
      <t>Afectación parcial al proceso y a la dependencia - Genera medianas consecuencias para la entidad 
10:</t>
    </r>
    <r>
      <rPr>
        <b/>
        <sz val="11"/>
        <rFont val="Arial"/>
        <family val="2"/>
      </rPr>
      <t xml:space="preserve"> Mayor: I</t>
    </r>
    <r>
      <rPr>
        <sz val="11"/>
        <rFont val="Arial"/>
        <family val="2"/>
      </rPr>
      <t xml:space="preserve">mpacto negativo de la Entidad - Genera altas consecuencias para la entidad
20: </t>
    </r>
    <r>
      <rPr>
        <b/>
        <sz val="11"/>
        <rFont val="Arial"/>
        <family val="2"/>
      </rPr>
      <t xml:space="preserve">Catastrofico: </t>
    </r>
    <r>
      <rPr>
        <sz val="11"/>
        <rFont val="Arial"/>
        <family val="2"/>
      </rPr>
      <t>Consecuencias desastrosas sobre el sector - Genera consecuencias desastrosas para la entidad</t>
    </r>
  </si>
  <si>
    <r>
      <t xml:space="preserve">Algunos ejemplos por tipo de control son los siguientes:
</t>
    </r>
    <r>
      <rPr>
        <b/>
        <sz val="11"/>
        <rFont val="Arial"/>
        <family val="2"/>
      </rPr>
      <t>Controles de Gestiòn:</t>
    </r>
    <r>
      <rPr>
        <sz val="11"/>
        <rFont val="Arial"/>
        <family val="2"/>
      </rPr>
      <t xml:space="preserve"> Políticas claras aplicadas, Seguimiento al plan estratégico y operativo, Indicadores de gestión, Tableros de control, Seguimiento a cronograma, Evaluación del desempeño, Informes de gestión y Monitoreo de riesgos
</t>
    </r>
    <r>
      <rPr>
        <b/>
        <sz val="11"/>
        <rFont val="Arial"/>
        <family val="2"/>
      </rPr>
      <t>Controles de Operaciòn</t>
    </r>
    <r>
      <rPr>
        <sz val="11"/>
        <rFont val="Arial"/>
        <family val="2"/>
      </rPr>
      <t xml:space="preserve">: Conciliaciones, Consecutivos, Verificación de firmas, Listas de chequeo, Registro controlado, Segregación de funciones, Niveles de autorización, Custodia apropiada, Procedimientos formales aplicados, Pólizas, Seguridad física, Contingencias y respaldo, Personal capacitado, Aseguramiento y calidad
</t>
    </r>
    <r>
      <rPr>
        <b/>
        <sz val="11"/>
        <rFont val="Arial"/>
        <family val="2"/>
      </rPr>
      <t>Controles Legales</t>
    </r>
    <r>
      <rPr>
        <sz val="11"/>
        <rFont val="Arial"/>
        <family val="2"/>
      </rPr>
      <t>: Normas claras y aplicadas, Control de términos</t>
    </r>
  </si>
  <si>
    <r>
      <t xml:space="preserve">B: </t>
    </r>
    <r>
      <rPr>
        <sz val="11"/>
        <color theme="1"/>
        <rFont val="Arial"/>
        <family val="2"/>
      </rPr>
      <t>Zona de riesgo Baja</t>
    </r>
    <r>
      <rPr>
        <sz val="11"/>
        <rFont val="Arial"/>
        <family val="2"/>
      </rPr>
      <t xml:space="preserve">
M: Zona de riesgo Moderada
A: Zona de riesgo Alta
E: Zona de riesgo Extrema</t>
    </r>
  </si>
  <si>
    <t xml:space="preserve">Respuestas </t>
  </si>
  <si>
    <t xml:space="preserve">Descripcion </t>
  </si>
  <si>
    <t>1 - 5</t>
  </si>
  <si>
    <t>Moderado</t>
  </si>
  <si>
    <t>6 - 11</t>
  </si>
  <si>
    <t>12 - 18</t>
  </si>
  <si>
    <t>Catastrofico</t>
  </si>
  <si>
    <t>Zonas de riesgo</t>
  </si>
  <si>
    <t>Zona de riesgo - Riesgos de corrupción</t>
  </si>
  <si>
    <t>20
Moderada</t>
  </si>
  <si>
    <t>40
Alta</t>
  </si>
  <si>
    <t>60
Extrema</t>
  </si>
  <si>
    <t>80
Extrema</t>
  </si>
  <si>
    <t>100
Extrema</t>
  </si>
  <si>
    <t>CATASTROFICO</t>
  </si>
  <si>
    <t>Zona Baja</t>
  </si>
  <si>
    <t>5
Zona de riesgo baja</t>
  </si>
  <si>
    <t>10
Zona de riesgo baja</t>
  </si>
  <si>
    <t>20
M. Zona de riesgo Moderada</t>
  </si>
  <si>
    <t>20
Zona de riesgo Moderado</t>
  </si>
  <si>
    <t xml:space="preserve">40
A.Zona de riesgo Alta </t>
  </si>
  <si>
    <t>15
Zona de riesgo Moderado</t>
  </si>
  <si>
    <t xml:space="preserve">30
A.Zona de riesgo Alta </t>
  </si>
  <si>
    <t xml:space="preserve">60
E. Zona de riesgo Extrema </t>
  </si>
  <si>
    <t xml:space="preserve">80
E. Zona de riesgo Extrema </t>
  </si>
  <si>
    <t>25
Zona de riesgo Moderado</t>
  </si>
  <si>
    <t xml:space="preserve">50
A.Zona de riesgo Alta </t>
  </si>
  <si>
    <t xml:space="preserve">100
E. Zona de riesgo Extrema </t>
  </si>
  <si>
    <t xml:space="preserve">Matriz de Calificación - Riesgo de Corrupción </t>
  </si>
  <si>
    <t>5-Moderado</t>
  </si>
  <si>
    <t>1-Raro5-Moderado</t>
  </si>
  <si>
    <t>2-Improbable5-Moderado</t>
  </si>
  <si>
    <t>10-Mayor</t>
  </si>
  <si>
    <t>1-Raro10-Mayor</t>
  </si>
  <si>
    <t>20 - Catastrofico</t>
  </si>
  <si>
    <t>1-Raro20-Catastrofico</t>
  </si>
  <si>
    <t>2-Improbable10-Mayor</t>
  </si>
  <si>
    <t>3-Posible5-Moderado</t>
  </si>
  <si>
    <t>4-Probable5-Moderado</t>
  </si>
  <si>
    <t>5-Casi Seguro5-Moderado</t>
  </si>
  <si>
    <t>2-Improbable20-Catastrofico</t>
  </si>
  <si>
    <t>3-Posible10-Mayor</t>
  </si>
  <si>
    <t>4-Probable10-Mayor</t>
  </si>
  <si>
    <t>5-Casi Seguro10-Mayor</t>
  </si>
  <si>
    <t>3-Posible20-Catastrofico</t>
  </si>
  <si>
    <t>4-Probable20-Catastrofico</t>
  </si>
  <si>
    <t>5-Casi Seguro20-Catastrofico</t>
  </si>
  <si>
    <t>Zona Riesgo Baja</t>
  </si>
  <si>
    <t xml:space="preserve"> Catastrofico</t>
  </si>
  <si>
    <r>
      <t>Riesgos Operativos</t>
    </r>
    <r>
      <rPr>
        <sz val="12"/>
        <color rgb="FF363435"/>
        <rFont val="Calibri"/>
        <family val="2"/>
        <scheme val="minor"/>
      </rPr>
      <t xml:space="preserve"> </t>
    </r>
  </si>
  <si>
    <t xml:space="preserve">Riesgos Financieros </t>
  </si>
  <si>
    <t xml:space="preserve">Calificación del Impacto del Riesgo de Corrupción </t>
  </si>
  <si>
    <t>Riesgos Ambientales</t>
  </si>
  <si>
    <t>Se refiere a la cercanía, la inminencia o la contigüidad de un posible daño. La noción se asocia a la posibilidad de que se produzca un daño ambiental, por su parte, se vincula al ambiente (el entorno, la atmósfera o el aire).</t>
  </si>
  <si>
    <t>Riesgo en Seguridad y salud en el trabajo</t>
  </si>
  <si>
    <t>Combinación de la probabilidad de que ocurran una o más exposiciones o eventos peligrosos en seguridad y salud en el trabajo y la severidad del daño que puede ser causada por éstos</t>
  </si>
  <si>
    <t xml:space="preserve">Riesgo de Corrupción </t>
  </si>
  <si>
    <t>Posibilidad de que por acción u omisión, se use el poder para desviar la gestión de lo público hacia un beneficio privado</t>
  </si>
  <si>
    <t>TIPO DE RIESGO</t>
  </si>
  <si>
    <t>SI</t>
  </si>
  <si>
    <t>CORRUPCIÓN</t>
  </si>
  <si>
    <t>NO</t>
  </si>
  <si>
    <t>POSIBLE RIESGO DE GESTIÓN</t>
  </si>
  <si>
    <r>
      <rPr>
        <b/>
        <sz val="11"/>
        <rFont val="Arial"/>
        <family val="2"/>
      </rPr>
      <t>Riesgo Estratégico</t>
    </r>
    <r>
      <rPr>
        <sz val="11"/>
        <rFont val="Arial"/>
        <family val="2"/>
      </rPr>
      <t xml:space="preserve">: 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
</t>
    </r>
    <r>
      <rPr>
        <b/>
        <sz val="11"/>
        <rFont val="Arial"/>
        <family val="2"/>
      </rPr>
      <t>Riesgos de Imagen</t>
    </r>
    <r>
      <rPr>
        <sz val="11"/>
        <rFont val="Arial"/>
        <family val="2"/>
      </rPr>
      <t xml:space="preserve">: Están relacionados con la percepción y la confianza por parte de la ciudadanía hacia la institución.
</t>
    </r>
    <r>
      <rPr>
        <b/>
        <sz val="11"/>
        <rFont val="Arial"/>
        <family val="2"/>
      </rPr>
      <t>Riesgos Operativos:</t>
    </r>
    <r>
      <rPr>
        <sz val="11"/>
        <rFont val="Arial"/>
        <family val="2"/>
      </rPr>
      <t xml:space="preserve"> Comprenden riesgos provenientes del funcionamiento y operatividad de los sistemas de información institucional, de la definición de los procesos, de la estructura de la entidad, de la articulación entre dependencias.
</t>
    </r>
    <r>
      <rPr>
        <b/>
        <sz val="11"/>
        <rFont val="Arial"/>
        <family val="2"/>
      </rPr>
      <t>Riesgos Financieros</t>
    </r>
    <r>
      <rPr>
        <sz val="11"/>
        <rFont val="Arial"/>
        <family val="2"/>
      </rPr>
      <t xml:space="preserve">: Se relacionan con el manejo de los recursos de la entidad que incluyen: la ejecución presupuestal, la elaboración de los estados financieros, los pagos, manejos de excedentes de tesorería y el manejo sobre los bienes.
</t>
    </r>
    <r>
      <rPr>
        <b/>
        <sz val="11"/>
        <rFont val="Arial"/>
        <family val="2"/>
      </rPr>
      <t>Riesgos de Cumplimiento</t>
    </r>
    <r>
      <rPr>
        <sz val="11"/>
        <rFont val="Arial"/>
        <family val="2"/>
      </rPr>
      <t xml:space="preserve">: Se asocian con la capacidad de la entidad para cumplir con los requisitos legales, contractuales, de ética pública y en general con su compromiso ante la comunidad.
</t>
    </r>
    <r>
      <rPr>
        <b/>
        <sz val="11"/>
        <rFont val="Arial"/>
        <family val="2"/>
      </rPr>
      <t>Riesgos de Tecnología</t>
    </r>
    <r>
      <rPr>
        <sz val="11"/>
        <rFont val="Arial"/>
        <family val="2"/>
      </rPr>
      <t xml:space="preserve">: Están relacionados con la capacidad tecnológica de la Entidad para satisfacer sus necesidades actuales y futuras y el cumplimiento de la misión.
</t>
    </r>
    <r>
      <rPr>
        <b/>
        <sz val="11"/>
        <rFont val="Arial"/>
        <family val="2"/>
      </rPr>
      <t>Riesgos Ambientales</t>
    </r>
    <r>
      <rPr>
        <sz val="11"/>
        <rFont val="Arial"/>
        <family val="2"/>
      </rPr>
      <t xml:space="preserve">: Se refiere a la cercanía, la inminencia o la contigüidad de un posible daño. La noción se asocia a la posibilidad de que se produzca un daño ambiental, por su parte, se vincula al ambiente (el entorno, la atmósfera o el aire).
</t>
    </r>
    <r>
      <rPr>
        <b/>
        <sz val="11"/>
        <rFont val="Arial"/>
        <family val="2"/>
      </rPr>
      <t>Riesgo en Seguridad y salud en el trabajo</t>
    </r>
    <r>
      <rPr>
        <sz val="11"/>
        <rFont val="Arial"/>
        <family val="2"/>
      </rPr>
      <t>: Combinación de la probabilidad de que ocurran una o más exposiciones o eventos peligrosos en seguridad y salud en el trabajo y la severidad del daño que puede ser causada por éstos
Riesgo de Corrupción: Posibilidad de que por acción u omisión, se use el poder para desviar la gestión de lo público hacia un beneficio privado</t>
    </r>
  </si>
  <si>
    <t>BAJO (5)</t>
  </si>
  <si>
    <t>BAJO  (10)</t>
  </si>
  <si>
    <t>MODERADO 20</t>
  </si>
  <si>
    <t xml:space="preserve"> MODERADO 15
</t>
  </si>
  <si>
    <t>ALTA (30)</t>
  </si>
  <si>
    <t>ALTA (40)</t>
  </si>
  <si>
    <t>MODERADO 25</t>
  </si>
  <si>
    <t>ALTA (50)</t>
  </si>
  <si>
    <t xml:space="preserve">5
</t>
  </si>
  <si>
    <t xml:space="preserve">10
</t>
  </si>
  <si>
    <t xml:space="preserve">15
</t>
  </si>
  <si>
    <t xml:space="preserve">Proceso </t>
  </si>
  <si>
    <t>No aplica</t>
  </si>
  <si>
    <t xml:space="preserve">Gestión de instrumentos </t>
  </si>
  <si>
    <t xml:space="preserve">Procesos Judiciales </t>
  </si>
  <si>
    <t xml:space="preserve">CONTROL DE CAMBIOS DEL MAPA DE RIESGOS </t>
  </si>
  <si>
    <t xml:space="preserve">FECHA DE ACTUALIZACIÓN </t>
  </si>
  <si>
    <t xml:space="preserve">DESCRIPCIÓN </t>
  </si>
  <si>
    <t>RESPONSABLE</t>
  </si>
  <si>
    <t>PROCESO/ SUBPROCESO</t>
  </si>
  <si>
    <t>Proceso / Subproceso</t>
  </si>
  <si>
    <t>Proceso  Orientación Estratégica</t>
  </si>
  <si>
    <t xml:space="preserve">Proceso  Gestión de instrumentos </t>
  </si>
  <si>
    <t>Proceso  Gestión de Permisos y Tramites Ambientales</t>
  </si>
  <si>
    <t>Proceso  Licenciamiento Ambiental</t>
  </si>
  <si>
    <t>Proceso Actuaciones Sancionatorias Ambientales</t>
  </si>
  <si>
    <t>Proceso Gestión Juridica</t>
  </si>
  <si>
    <t>Proceso Atención al Ciudadano</t>
  </si>
  <si>
    <t>Proceso  Control Interno Disciplinario</t>
  </si>
  <si>
    <t>Proceso Control a la Gestión</t>
  </si>
  <si>
    <t>Subproceso Planeación Estrategica</t>
  </si>
  <si>
    <t>Subproceso Gestión de Recursos</t>
  </si>
  <si>
    <t>Subproceso Gestión de las Comunicaciones</t>
  </si>
  <si>
    <t>Subproceso Evaluación</t>
  </si>
  <si>
    <t>Subproceso Seguimiento</t>
  </si>
  <si>
    <t>Subproceso Gestión del Talento Humano</t>
  </si>
  <si>
    <t>Subproceso Gestión de Financiera</t>
  </si>
  <si>
    <t>Subproceso Gestión Administrativa</t>
  </si>
  <si>
    <t>Subproceso Gestión de Contratación</t>
  </si>
  <si>
    <t>Subproceso Gestión de Documental</t>
  </si>
  <si>
    <t>Subproceso Conceptos Jurídicos</t>
  </si>
  <si>
    <t>Todos los procesos</t>
  </si>
  <si>
    <t xml:space="preserve">MAPA DE RIESGOS INSTITUCIONAL  </t>
  </si>
  <si>
    <t>Medida de respuesta (Solo aplica para los riesgos de gestión)</t>
  </si>
  <si>
    <t>Registro
( Solo Aplica para los Riesgos de Corrupción)</t>
  </si>
  <si>
    <t>Meta</t>
  </si>
  <si>
    <t>Gestión de tecnologías, comunicaciones y seguridad de la información</t>
  </si>
  <si>
    <t xml:space="preserve">Sistemas Integrados de Gestión </t>
  </si>
  <si>
    <t>Gestión de datos e información geográfica</t>
  </si>
  <si>
    <t>Gestión de tecnologías y seguridad de la información</t>
  </si>
  <si>
    <t>Gestión Administrativa, Financiera y del Talento Humano</t>
  </si>
  <si>
    <t>Proceso Gestión Administrativa, Financiera y del Talento Humano</t>
  </si>
  <si>
    <t>Proceso  Gestión de tecnologías, comunicaciones y seguridad de la información</t>
  </si>
  <si>
    <t xml:space="preserve">Subproceso Sistemas Integrados de Gestión </t>
  </si>
  <si>
    <t>Subproceso Gestión de datos e información geográfica</t>
  </si>
  <si>
    <t>Subproceso Gestión de tecnologías y seguridad de la información</t>
  </si>
  <si>
    <t>Procesos Coactivos</t>
  </si>
  <si>
    <t xml:space="preserve">Codigo: SG-F-12 </t>
  </si>
  <si>
    <t>Versión: 5</t>
  </si>
  <si>
    <t>Falta de gestión y/o seguimiento a la misma por parte de los abogados designados.</t>
  </si>
  <si>
    <t>Corrupción</t>
  </si>
  <si>
    <t>Prescripción de las obligaciones/ Caducidad de la acción de cobro/ Perdida de cartera</t>
  </si>
  <si>
    <t>Líder grupo Cobro Coactivo</t>
  </si>
  <si>
    <t>Listado de Asistencia</t>
  </si>
  <si>
    <t>Oficina Asesora Jurídica</t>
  </si>
  <si>
    <t>20</t>
  </si>
  <si>
    <t>Subdirección de Evaluación y Seguimiento</t>
  </si>
  <si>
    <t>Intereses Particulares / Negligencia de los usuarios /Falta de Etica Profesional</t>
  </si>
  <si>
    <t>Afectación de la transparencia y los recursos de la Entidad / Incumpliento de los objetivos misionales de la Entidad / Sanciones  de tipo penal, fiscal y/o disciplinario.</t>
  </si>
  <si>
    <t>Subdirección de Permiso y Trámites ambientales</t>
  </si>
  <si>
    <t>Coordinador del Grupo de Atención al Ciudadano</t>
  </si>
  <si>
    <t>Realizar una socialización sobre el adecuado ejercicio de la supervisión, obligaciones y responsabilidad de los supervisores.</t>
  </si>
  <si>
    <t>Intereses particulares de funcionario o contratista de la Entidad.</t>
  </si>
  <si>
    <t xml:space="preserve">Eliminación, modificación u ocultamiento de la información de la entidad que reposa en los servidores. </t>
  </si>
  <si>
    <t>Perdida de información de la entidad 
Deterioro de la imagen de la entidad.
Posibles investigaciones  y  procesos disciplinarios.</t>
  </si>
  <si>
    <t xml:space="preserve">
Trazabilidad de los documentos, que permite saber quien lo crea y lo interviene
Roles y Permisos que restringe ciertas acciones  en el sistema.
Seguridad Perimetral Infraestructura ANLA.</t>
  </si>
  <si>
    <t>Líder de Tecnología</t>
  </si>
  <si>
    <t>Líder Jurídico (Abogado Contratista)</t>
  </si>
  <si>
    <t>Actividades ejecutadas / Actividades programadas</t>
  </si>
  <si>
    <t>Intereses particulares en la elaboración de estudios y documentos previos</t>
  </si>
  <si>
    <t>Estudios y documentos previos que contienen criterios orientados a favorecer intereses particulares</t>
  </si>
  <si>
    <t>No se garantiza el principio de transparencia que debe regir la contratación administrativa</t>
  </si>
  <si>
    <t>Socialización del Manual de Contratación, Supervisión e Interventoría</t>
  </si>
  <si>
    <t>Verificación realizada a través del Comité de Contratación por medio del cual se ordena publicar el pliego de condiciones.</t>
  </si>
  <si>
    <t>Verificación realizada a través de tres filtros de revisión antes de publicar el proceso de selección: Coordinador del Grupo de Contratos, Ordenador del Gasto y su equipo de trabajo y Comité de Contratación</t>
  </si>
  <si>
    <t>Incumplimiento de los deberes de la supervisión</t>
  </si>
  <si>
    <t>Uso indebido de los recursos públicos</t>
  </si>
  <si>
    <t>SEGUIMIENTO AL MAPA DE RIESGOS (OFICINA ASESORA DE CONTROL INTERNO)</t>
  </si>
  <si>
    <t xml:space="preserve">Cronograma Mapa de Riesgos </t>
  </si>
  <si>
    <t xml:space="preserve">SEGUIMIENTO Y EVALUACIÓN DE ACCIONES </t>
  </si>
  <si>
    <t>Elaboración y/o actualización</t>
  </si>
  <si>
    <t>Publicación</t>
  </si>
  <si>
    <t>Efectividad de los controles</t>
  </si>
  <si>
    <t>Acciones adelantadas</t>
  </si>
  <si>
    <t>Coherencia con la acción propuesta</t>
  </si>
  <si>
    <t>Observaciones</t>
  </si>
  <si>
    <t xml:space="preserve">Planeación Estratégica </t>
  </si>
  <si>
    <t>Gestión</t>
  </si>
  <si>
    <t xml:space="preserve">Sistema Integrado de Gestión </t>
  </si>
  <si>
    <t xml:space="preserve">Riesgos Operativos </t>
  </si>
  <si>
    <t>Jefe de la Oficina Asesora de Planeación</t>
  </si>
  <si>
    <t>Listado de asistencia</t>
  </si>
  <si>
    <t xml:space="preserve">Comunicaciones estratégicas </t>
  </si>
  <si>
    <t>N.A</t>
  </si>
  <si>
    <t>Pérdida de disponibilidad de datos e información en los servicios tecnológicos y sistemas de información institucional.</t>
  </si>
  <si>
    <t>Monitoreo permanente de los servicios tecnológicos y los sistemas de información a través de herramientas especializadas para detectar incidencias de procesamiento y almacenamiento.</t>
  </si>
  <si>
    <t xml:space="preserve">Pérdida de integridad de datos e información en los servicios tecnológicos y sistemas de información institucional. </t>
  </si>
  <si>
    <t>Creación, modificación o eliminación de archivos por usuarios no autorizados.</t>
  </si>
  <si>
    <t>Monitoreo permanente de los servicios tecnológicos y los sistemas de información a través de herramientas especializadas como antivirus y plugin de nivel físico.</t>
  </si>
  <si>
    <t>CAUSA A
A1 - Revisión semestral de usuarios de directorio activo frente a las cuentas de correo electrónico institucional activas con el Administrador de Mesa de Ayuda.
CAUSA B
B1 -Reducción del tiempo establecido para el bloqueo automático de las sesiones de usuario final. 
CAUSA C
C1- Socialización de procedimiento de Gestión de Accesos al Área de Talento Humano con el fin de que sean reportados los cambios de ubicación entre áreas o el retiro de funcionarios de la Entidad.</t>
  </si>
  <si>
    <t>Monitoreo permanente de los servicios tecnológicos y los sistemas de información a través de herramientas especializadas como firewall de aplicación y de red.</t>
  </si>
  <si>
    <t>Restitución de servicios tecnológicos ineficiente en caso de fallas técnicas o desastres naturales.
Sistemas de información fuera de servicio.</t>
  </si>
  <si>
    <t>Evitar el Riesgo</t>
  </si>
  <si>
    <t>NO APLICA</t>
  </si>
  <si>
    <t>NA</t>
  </si>
  <si>
    <t>Gestión de Licenciamiento Ambiental</t>
  </si>
  <si>
    <t xml:space="preserve">Evaluación </t>
  </si>
  <si>
    <t xml:space="preserve">Subdirección de Evaluación y Seguimiento </t>
  </si>
  <si>
    <t xml:space="preserve">ACTUACIONES SANCIONATORIAS </t>
  </si>
  <si>
    <t xml:space="preserve">NO APLICA </t>
  </si>
  <si>
    <t>Retiro de funcionarios o contratistas sin la verificación del cumplimiento de actividades  asignadas en los planes de trabajo mensual o dentro del periodo de ejecución del contrato.</t>
  </si>
  <si>
    <t>Líderes grupo Actuaciones Sancionatorias</t>
  </si>
  <si>
    <t xml:space="preserve">Gestión Administrativa </t>
  </si>
  <si>
    <t>Celebración de contrataciones por fuera de los plazos establecidos en los procedimientos adoptados en el proceso de Gestión de Contratación</t>
  </si>
  <si>
    <t>Grupo de Contratos</t>
  </si>
  <si>
    <t>Tutelas por violación al derecho de petición.
Perdida de credibilidad de la Oficina Asesora Jurídica.</t>
  </si>
  <si>
    <t xml:space="preserve">Líder Jurídico (Abogado Contratista) </t>
  </si>
  <si>
    <t>Demandas por los usuarios
Imagen institucional afectada</t>
  </si>
  <si>
    <t xml:space="preserve">CAUSA A
A1- Implementación de medidas de control dentro de la herramienta especializada de seguridad de la ANLA con el fin de dar cumplimiento a la Política de Escritorio Limpio y Pantalla Limpia finalizada en el SGC_MECI.
CAUSA B
B1- Documentar las políticas del correo electrónico a nivel técnico y a nivel de usuario final en el SGC-MECI.
CAUSA C
C1- Aplicación de la nueva política GT-PO-7  Política Disposición de Equipos Tecnológicos (desmagnetización de medios de almacenamiento y/o retiro medios de almacenamiento extraíbles) </t>
  </si>
  <si>
    <t>Gestion de Talento Humano, Administrativo, Tecnológica y Financiera</t>
  </si>
  <si>
    <t>Gestión Jurídica</t>
  </si>
  <si>
    <t>Líder Cobro Coactivo (Abogado contratista)
Jefe Oficina Asesora Jurídica</t>
  </si>
  <si>
    <t>Favorecer a un tercero en el otorgamiento de permisos y trámites ambientales sin el cumplimiento de los requisitos legales, o al priorizarlos.</t>
  </si>
  <si>
    <t>Intereses Particulares 
Falta de Ética Profesional
Otorgamiento dadivas a funcionarios</t>
  </si>
  <si>
    <t>Sanciones de tipo penal, fiscal y/o disciplinario
Afectación a los derechos de los otros usuarios
Deterioro de la imagen institucional</t>
  </si>
  <si>
    <t xml:space="preserve">Reparto de los permisos y los trámites por parte de un técnico o asistencial a través del aplicativo SILA, al grupo de su competencia. 
Revisión de los documentos técnicos y jurídicos de evaluación, y la verificación del cumplimiento de los requisitos legales, teniendo en cuenta los procedimientos establecidos para cada uno de los permisos y su trazabilidad a través del SILA.
Revisión de los permisos y trámites ambientales de la entidad, con el fin de racionalizarlosy/o simplificarlos, por parte de los revisores y líderes del proceso con apoyo del grupo de instrumentos de la subdirección 
</t>
  </si>
  <si>
    <t xml:space="preserve">1. Realizar (2) socializaciones a los profesionales sobre el código de integralidad y actuaciones desde la transparencia.
</t>
  </si>
  <si>
    <t>2. Realizar (2) talleres, para consolidar las compentencias de los profesionales de la SIPTA en el manejo del SILA.</t>
  </si>
  <si>
    <t>3. Racionalización y/o simplificación de (17)  trámites, alineada con la estrategia de Estado Simple Colombia Ágil</t>
  </si>
  <si>
    <t>Listado de asistencia
Presentación</t>
  </si>
  <si>
    <t>Racionalización y/o simplificación de trámites en SIGPRO, VITAL, o normativo</t>
  </si>
  <si>
    <t>Número de jornadas realizadas / Número de jornadas programadas</t>
  </si>
  <si>
    <t>Número de trámites ajustados/  Número de trámites propuestos</t>
  </si>
  <si>
    <t>Favorecer a un tercero en el seguimiento de permisos y trámites ambientales sin el cumplimiento de los requisitos legales.</t>
  </si>
  <si>
    <t>Revisión de los documentos técnicos y jurídicos de seguimiento, y la la verificación del cumplimiento de los requisitos legales, teniendo en cuenta los procedimientos establecidos para cada uno de los permisos y su trazabilidad a través del SILA.</t>
  </si>
  <si>
    <t>1. Realizar (2) socializaciones a los profesionales sobre el código de integralidad y actuaciones desde la transparencia.</t>
  </si>
  <si>
    <t>2. Realizar (2) talleres, para consolidar las competencias de los profesionales de la SIPTA en el manejo del SILA.</t>
  </si>
  <si>
    <t>Favorecer a un tercero en la evaluación y otorgamiento de licencias ambientales sin el cumplimiento de los requisitos legales o al priorizarlos.</t>
  </si>
  <si>
    <t>Pérdida de imagen Institucional  
Sanciones disciplinarias y penales
Impactos socio-ambientales Adversos</t>
  </si>
  <si>
    <t xml:space="preserve">El SILA, se encuentra parametrizado para que el profesional que interviene en la evaluación y seguimiento de los proyectos acceda a la información de su competencia, en el caso de requerir un perfil más amplio de acceso a la información se solicita por mesa de ayuda, previa autorización de la Subdirección. (trazabilidad del acceso a la  documentación)
Socialización del Códido de integridad </t>
  </si>
  <si>
    <t xml:space="preserve">2.Tráfico de influencias </t>
  </si>
  <si>
    <t>3. Presiones externas privadas y públicas</t>
  </si>
  <si>
    <t xml:space="preserve">1. Falta de ética profesional en el ejercicio de las obligaciones y funciones de los profesionales que interviene en los procesos de Evaluación.
</t>
  </si>
  <si>
    <t xml:space="preserve">Organigrama  SES
Permisos documentados acorde al rol desempeñado. </t>
  </si>
  <si>
    <t>Evidencias de capacitación.</t>
  </si>
  <si>
    <t xml:space="preserve">
Campañas educativas </t>
  </si>
  <si>
    <t xml:space="preserve">% avance implementación de acciones establecidas  </t>
  </si>
  <si>
    <t>01/02/2019 31/12/2019</t>
  </si>
  <si>
    <t>Favorecer a un tercero en el seguimiento de licencias ambientales sin el cumplimiento de los requisitos legales o al priorizarlos.</t>
  </si>
  <si>
    <t xml:space="preserve">El SILA, se encuentra parametrizado para que el profesional que interviene en el seguimiento de los proyectos acceda a la información de su competencia, en el caso de requerir un perfil más amplio de acceso a la información se solicita por mesa de ayuda, previa autorización de la Subdirección. (trazabilidad del acceso a la  documentación)
Socialización del Códido de integridad 
</t>
  </si>
  <si>
    <t xml:space="preserve">1. Sensibilizar a los colaboradores de la SES, respecto al código de ética, normas,que rigen la función publica y sus implicaciones legales por no cumplimiento. (35%) </t>
  </si>
  <si>
    <t>2. Definir roles para establecer criterios de accesibilidad a la información para los profesionales que intervienen en los procesos de la Subdirección de Evaluación y Seguimiento. (30%).</t>
  </si>
  <si>
    <t>3. Capacitar a los profesionales en los principios éticos para el ejercicio de las obligaciones y funciones. (35%)</t>
  </si>
  <si>
    <t xml:space="preserve">Recibir un producto y/o servicio no conforme sin los estándares de calidad requeridos
  Detrimento patrimonial </t>
  </si>
  <si>
    <t xml:space="preserve"> Favorecer a un tercero en la elaboración  de los documentos precontractuales inherentes al subproceso de gestión administrativa.</t>
  </si>
  <si>
    <t xml:space="preserve">Verificar por parte del coordinador las especificaciones técnicas de estudios previos y de mercados, establecidas por el profesional encargado, de conformidad con el marco normartivo que lo regula.  </t>
  </si>
  <si>
    <t>2. Revisar por parte de un profesional asignado al área, el cumplimiento de las normas establecidas de los estudios previos y  de mercado.</t>
  </si>
  <si>
    <t xml:space="preserve">
1. Realizar 2 sensibilizaciones del código de ética al Grupo de Servicios Administrativos.
</t>
  </si>
  <si>
    <t xml:space="preserve">2. Documento con visto bueno por parte del profesional </t>
  </si>
  <si>
    <t xml:space="preserve">1. Lista de asistencia
</t>
  </si>
  <si>
    <t xml:space="preserve">1. No. De participantes/Total de convocados.
</t>
  </si>
  <si>
    <t xml:space="preserve">2. Procesos revisados/
Total de Procesos  asignados </t>
  </si>
  <si>
    <t xml:space="preserve">1. Intereses particulares.
</t>
  </si>
  <si>
    <t>2. Debilidad en los controles de verificación de documentos precontractuales.</t>
  </si>
  <si>
    <t>Profesional Universitario</t>
  </si>
  <si>
    <t>01/03/2019
31/12/2019</t>
  </si>
  <si>
    <t>Ocultar a los peticionarios información considerada pública para  beneficiar a un tercero</t>
  </si>
  <si>
    <t>Intereses particulares de un usuario o de un superior.</t>
  </si>
  <si>
    <t>Afectación de la imagen institucional  Desconfianza en la ciudadanía en la Gestión de la institución</t>
  </si>
  <si>
    <t xml:space="preserve">Verificar a traves de muestreo que la respuestas dadas a los derechos de petición a través de los diferentes canales, sean claras y suficientesn </t>
  </si>
  <si>
    <t>Retroalimentar el resultado de la verificación de las respuestas a los responsables del proceso</t>
  </si>
  <si>
    <t xml:space="preserve">
Listado de asistencia</t>
  </si>
  <si>
    <t xml:space="preserve"> Grupo de Atención al Ciudadano</t>
  </si>
  <si>
    <t>01/01/2019  31/12/2019</t>
  </si>
  <si>
    <t xml:space="preserve">No. retroalimentaciones realizadas 
</t>
  </si>
  <si>
    <t>Indebida supervisión contractual que permita favorecer intereses particulares</t>
  </si>
  <si>
    <t>Constatar a través del Formato definitivo de cuenta de cobro en el que se indica el recibo a satisfacción de actividades contractuales por parte del supervisor</t>
  </si>
  <si>
    <t>15/05/2019  31/12/2019</t>
  </si>
  <si>
    <t xml:space="preserve">Pérdida, sustracción y/o Eliminación de documentos o expedientes para favorecer a un tercero y obtener una retribución. </t>
  </si>
  <si>
    <t>Registrar y hacer seguimiento al préstamo de documentos y expedientes en el formato GD-F-2
Reporte mensual del indicador de préstamos.</t>
  </si>
  <si>
    <t xml:space="preserve">1. Realizar 12 capacitación a los  contratistas y funcionarios sobre su responsabilidad con los documentos, de acuerdo con  el rol que desempeñan frente a los mismos. </t>
  </si>
  <si>
    <t xml:space="preserve">2.   Continuar  con   el    proceso  de digitalización    de     expedientes    en     la medida que son organizados integralmente. </t>
  </si>
  <si>
    <t>Listados de asistencia a capacitaciones</t>
  </si>
  <si>
    <t>Informe o acta de entrega por parte del contratista que permita evidenciar los expedientes digitalizados</t>
  </si>
  <si>
    <t>No. de capacitaciones realizadas/No. de capacitaciones programadas</t>
  </si>
  <si>
    <t>Expedientes digitalizados/Total de expedientes a digitalizar</t>
  </si>
  <si>
    <t xml:space="preserve">Líder del proceso </t>
  </si>
  <si>
    <t>01/01/2019
31/12/2019</t>
  </si>
  <si>
    <t>Pérdida o manipulación de la información de historias laborales en beneficio de un tercero.</t>
  </si>
  <si>
    <t xml:space="preserve">Manipulación indebida de la documentación </t>
  </si>
  <si>
    <t>Afectación a la transparencia  de la Entidad y la imagen institucional / Sanciones  de tipo disciplinario</t>
  </si>
  <si>
    <t>Diligenciar el  formato TH-F- 38-. Control, préstamo y devolución de historias laborales, verificación de entrega de hoja de vida con su respectiva documentación.</t>
  </si>
  <si>
    <t xml:space="preserve">N.A </t>
  </si>
  <si>
    <t>Socializar   y   sensibilizar a los colaboradores de la ANLA acerca  de  la política de seguridad en la información:
1. Publicación de 5 noticias en la Intranet (20%)
2. Realización de charlas tradicionales e inducciones de seguridad de la información. (30%)
3. Realización de charlas de intervención directa (puesto de trabajo) (40%)
4. Publicación en pantallas institucionales de video de Rendicuentas 2018 (10%)</t>
  </si>
  <si>
    <t>Evidencia socialización / campaña.</t>
  </si>
  <si>
    <t>Grupo de Servicios Administrativos - Área de Tecnología</t>
  </si>
  <si>
    <t>01-01-2019 
 31-12-2019</t>
  </si>
  <si>
    <t>% avances acciones</t>
  </si>
  <si>
    <t xml:space="preserve">Realizar u  omitir a título personal actuaciones del proceso sancionatorio para favorecer o perjudicar a un tercero </t>
  </si>
  <si>
    <t>Daño antijuridico para la ANLA 
Riesgo reputacional</t>
  </si>
  <si>
    <t>Verificación mensual por parte de los revisores de las actuaciones dentro del proceso sancionatorio en los sistemas SILA y SIGPRO</t>
  </si>
  <si>
    <t>Lideres del proceso Sancionatorio</t>
  </si>
  <si>
    <t>01/02/2019
31/12/2019</t>
  </si>
  <si>
    <t>2. Mesa de trabajo sobre criterios de la Ley 1333 de 2009 (OAJ, Notificaciones y Gestión Documental).</t>
  </si>
  <si>
    <t xml:space="preserve">1. Participar en el  taller de socialización del Codigo de Integridad.
</t>
  </si>
  <si>
    <t>2. Lista de asistencia</t>
  </si>
  <si>
    <t xml:space="preserve">1. Memorando de solicitud y lista de asistencia.
</t>
  </si>
  <si>
    <t>2. Falta de moralidad administrativa y presión de terceros</t>
  </si>
  <si>
    <t xml:space="preserve">1. Obtención de un beneficio personal
</t>
  </si>
  <si>
    <t xml:space="preserve">
1. Participar en el  taller de socialización del Codigo de Integridad.
</t>
  </si>
  <si>
    <t>Dilación de los procesos con el propósito de obtener el vencimiento de términos o la prescripción del mismo, para favorecer o perjudicar a un tercero</t>
  </si>
  <si>
    <t>Verificacion bimensual por parte del lider a traves del Cuadro de Excel de seguimiento y control el cumplimiento de los terminos</t>
  </si>
  <si>
    <t>2. Fortalecer la herramienta "Cuadro de seguimiento y control"</t>
  </si>
  <si>
    <t xml:space="preserve">
3. Mesa de trabajo para la unificación de criterios frente al Cobro Coactivo con los profesionales de la OAJ.</t>
  </si>
  <si>
    <t>Memorando y lista de asistencia.</t>
  </si>
  <si>
    <t>Herramienta de control actualizada</t>
  </si>
  <si>
    <t xml:space="preserve">
1. Participar en el  taller de socialización del Codigo de Integridad.
</t>
  </si>
  <si>
    <t>Realizar u  omitir actuaciones del proceso de Defensa Judicial de la ANLA para favorecer o perjudicar a un tercero</t>
  </si>
  <si>
    <t>Daño Antijurídico
Investigación disciplinaria y penal</t>
  </si>
  <si>
    <t>El líder del subproceso de Defensa Judicial realiza seguimiento mensual del cumplimiento de las actuaciones de los abogados en los procesos.</t>
  </si>
  <si>
    <t xml:space="preserve">1. Participar en el  taller de socialización del Codigo de Integridad.
</t>
  </si>
  <si>
    <t>2. Definir la estrategia de defensa de la ANLA de conformidad con el Modelo Optimo de Gestión - MOG según lo establecido en el Plan de Acción del Comité de Conciliación.</t>
  </si>
  <si>
    <t>2. Plan de Acción cumplido en las actividades relacionadas con la estrategia de defensa.</t>
  </si>
  <si>
    <t xml:space="preserve">1. Obtencion de beneficio personal
</t>
  </si>
  <si>
    <t>Emitir conceptos subjetivos para favorecer y/o perjudicar a un  tercero</t>
  </si>
  <si>
    <t>Afectar en la toma de decisiones.
Riesgo reputacional.</t>
  </si>
  <si>
    <t xml:space="preserve">Los profesionales que intervienen en cada actividad validan el concepto y generan el visto bueno en las herramientas SILA y SIGPRO </t>
  </si>
  <si>
    <t xml:space="preserve">Zona Alta </t>
  </si>
  <si>
    <t>2. Realizar mesa de trabajo para unificar criterios metodologicos para la elaboración de conceptos.</t>
  </si>
  <si>
    <t xml:space="preserve">Memorando de solicitud y lista de asistencia.
</t>
  </si>
  <si>
    <t>Lista de asistencia</t>
  </si>
  <si>
    <t>Oficina Asesora de Planeación</t>
  </si>
  <si>
    <t xml:space="preserve">Incumplimiento en estandares de calidad de la información geográfica </t>
  </si>
  <si>
    <t>Reprocesos en la evaluación de la información geográfica.
Deficiencia en la calidad de la información.
Pérdida de información.
 Pérdida de credibilidad en los productos elaborados por Geomática. 
Toma de decisiones sin el soporte adecuado.</t>
  </si>
  <si>
    <t>Inoportunidad de la revisión de datos e información geográfica (VPD,ICA)</t>
  </si>
  <si>
    <t xml:space="preserve">Investigaciones de organismos de control.
Pérdida de credibilidad en los productos elaborados por Geomática. </t>
  </si>
  <si>
    <t>Lista de chequeo generada para cada revisión de información geográfica de los Estudios Ambientales e Informes de cumplimiento. Se puede validar en la base de datos SIGWEB -AGÍL</t>
  </si>
  <si>
    <t>Verificación del tablero de control mensual, respecto a los tiempos de revisión de información geográfica</t>
  </si>
  <si>
    <t xml:space="preserve">Reducir el Riesgo
Evitar el Riesgo </t>
  </si>
  <si>
    <t>2.  El desconocimiento por parte de la entidad sobre las responsabilidades y funciones del Equipo de Geomática.</t>
  </si>
  <si>
    <t xml:space="preserve">1. Los vacíos de información geográfica de los expedientes evaluados.
</t>
  </si>
  <si>
    <t>3. Desconocimiento del manejo de herramientas de información geográfica para la generación de los entregables para la toma de decisiones.</t>
  </si>
  <si>
    <t>1. Medir la eficiencia de los procesos de transferencia de conocimiento a las empresas y gremios en el marco de gestión de datos e informacion geográfica</t>
  </si>
  <si>
    <t>2. Divulgar a los profesionales que realizan actividades de evaluación y seguimiento las funciones del equipo de geomática y las herramientas disponibles para la generación de los productos en términos geográficos</t>
  </si>
  <si>
    <t>3. Desarrollar jornadas de fortalecimiento en herramientas de información geográfica para los profesionales de la entidad</t>
  </si>
  <si>
    <t># preguntas correctas en la prueba/# total de preguntas</t>
  </si>
  <si>
    <t>Número de actividades de divulgación a usuarios internos ejecutadas</t>
  </si>
  <si>
    <t>1. Realizar seguimiento de las actividades desarrollas por los profesionales del equipo de Geomática a traves .</t>
  </si>
  <si>
    <t xml:space="preserve">2.1 Realizar reuniones sistemáticas  del equipo de geomática con el fin de revisar asignaciones de tareas y distribuirlas equitativamente. </t>
  </si>
  <si>
    <t>2.2 Divulgar a los profesionales nuevos en el equipo de Geomática las directrices y documentación relacionada con el proceso de Gestión de la información</t>
  </si>
  <si>
    <t>2. Desconocimiento de los profesionales que ingresan al equipo de geomática.</t>
  </si>
  <si>
    <t xml:space="preserve">1. Asignación de actividades diferentes a la revisión de la información geográfica
</t>
  </si>
  <si>
    <t>Geomática - SIPTA</t>
  </si>
  <si>
    <t xml:space="preserve">Líder de Geomática </t>
  </si>
  <si>
    <t>Seguimientos realizados a los profesionales de Geomática/ Seguimientos programados  a los profesionales de Geomática</t>
  </si>
  <si>
    <t xml:space="preserve">Número de reuniones ejecutadas para el seguimiento de actividades y asignación </t>
  </si>
  <si>
    <t xml:space="preserve">Número de profesionales nuevos de Geomatica a los que se les divulga la información referente al proceso de gestión de la información / Total de profesionales nuevos de Geomatica </t>
  </si>
  <si>
    <t xml:space="preserve"> Inoportunidad en la publicación de información de la entidad en los medios de comunicación </t>
  </si>
  <si>
    <t>Deterioro de la imagen y credibilidad institucional.
La ANLA deja de ser referente para los medios de comunicación en temas que son de su competencia.
 Investigaciones por no entregar información que se considera, es de carácter público y oficial</t>
  </si>
  <si>
    <t xml:space="preserve">Diligenciamieto del formato Monitoreo de medios  </t>
  </si>
  <si>
    <t>Reducir el resgo</t>
  </si>
  <si>
    <t xml:space="preserve">1. Actualizar y publicar el procedimiento CM-PR-4 Atencion a periodistas, definiendo lineamientos para garantizar la solicitud oportuna de la  información a las dependencias correspondientes y controlar la entrega de información al área de comunicaciones </t>
  </si>
  <si>
    <t>2. Realizar seguimiento a los lineamientos establecidos</t>
  </si>
  <si>
    <t xml:space="preserve">1. El equipo de Comunicaciones no gestiona oportunamente la solicitud de información con las dependencias para su respectivo tratamiento y publicación.
</t>
  </si>
  <si>
    <t>2. Los responsables de la información no la envian a tiempo al equipo de comunicaciones para que sea publicada.</t>
  </si>
  <si>
    <t xml:space="preserve">Lider de Comunicaciones </t>
  </si>
  <si>
    <t xml:space="preserve">% de avance de las acciones establecidas </t>
  </si>
  <si>
    <t>01/04/2019
31/12/2019</t>
  </si>
  <si>
    <t>02/05/2019
31/12/2019</t>
  </si>
  <si>
    <t xml:space="preserve">1. Ausencia de un eficiente control de cambios en los accesos a sistemas, servicios, aplicaciones, páginas web de las máquinas de usuario final.
</t>
  </si>
  <si>
    <t>2. Falta de seguimiento y generación de acciones reactivas de mejora para reducir la no disponibilidad de los servicios y sistemas.</t>
  </si>
  <si>
    <t xml:space="preserve">Afectaciones de imagen y reputación para los sistemas y servicios de la Entidad.
Retrasos en entregables o procesos de carga/descarga de información.
Inclumplimiento de las funciones legales de la Entidad. </t>
  </si>
  <si>
    <t>1. Revisión de política y procedimiento de Control de de Cambios, así como los perfiles de la herramienta especializada PCSecure.</t>
  </si>
  <si>
    <t xml:space="preserve">2.1 Realizar reuniones de seguimiento semestral con los administradores de las herramientas especializadas de monitoreo de infraestructura para identificar las principales incidencias de no disponibilidad.
</t>
  </si>
  <si>
    <t>2.2. Generación de acciones de minimización de incidencias de acuerdo con los análisis y resultados de la reunión de seguimiento</t>
  </si>
  <si>
    <t>Porcentaje de Avance en la ejecución de actividades</t>
  </si>
  <si>
    <t>2.  Realizar el perfilamiento y configuración requerida para actualizar las bases de datos de amenazas externas a nivel de ATP</t>
  </si>
  <si>
    <t>3. Realizar el perfilamiento y configuración requerida para actualizar las bases de datos de amenazas externas a nivel de PCSECURE</t>
  </si>
  <si>
    <t>4.  Realizar reuniones de seguimiento trimestral con los administradores de herramientas especializadas en seguridad física de servidores, usuario final y antivirus.</t>
  </si>
  <si>
    <t>2. Descarga de archivos maliciosos a través de correo electrónico</t>
  </si>
  <si>
    <t xml:space="preserve">1. Descarga y uso no controlado de software (Malware)
</t>
  </si>
  <si>
    <t xml:space="preserve">3. Descarga de archivos maliciosos a través de dispositivos externos </t>
  </si>
  <si>
    <t xml:space="preserve">
1.  Realizar el perfilamiento y configuración requerida para actualizar las bases de datos de amenazas externas a nivel de TRENDMICRO y DEEP SECURITY
</t>
  </si>
  <si>
    <t>Ausencia de mecanismos técnicos parametrizados para la continuidad de los servicios tecnológicos en caso de fallas técnicas catastróficas o desastres naturales.</t>
  </si>
  <si>
    <t>1. Falta de parametrización de la herramienta especializada de servicios de infraestructura tecnológica en la nube.</t>
  </si>
  <si>
    <t>2. Revisión semestral de Roles y Permisos de Directorio Activo, así como de los sistemas de información institucional VITAL, SIGPRO y SILA  para garantizar que los permisos de lectura, escritura y modificación estén asignados apropiadamente.</t>
  </si>
  <si>
    <t xml:space="preserve">Pérdida de confidencialidad de datos e información en los servicios tecnológicos y sistemas de información institucional. </t>
  </si>
  <si>
    <t>1. Falta de conocimiento  de la importancia de la confidencialidad de la información por parte de los colaboradores</t>
  </si>
  <si>
    <t>2. Falta de seguimiento a la asignación de roles y servicios en los sistemas institucionales</t>
  </si>
  <si>
    <t>Incumplimientos legales y del Modelo de Privacidad y Seguridad del Ministerio TIC.
Demandas a la Entidad.</t>
  </si>
  <si>
    <t xml:space="preserve">Reducir el Riesgo </t>
  </si>
  <si>
    <t>1 . Realizar campaña orientada a la importancia de la confidencialidad de la información (uso adecuado Fileserver, contraseñas de usuario, entre otros)</t>
  </si>
  <si>
    <t xml:space="preserve">1. Realizar simulacro de continuidad del negocio del portal web www.anla.gov.co para verificar la capacidad y tiempos de reacción de la herramienta Microsoft Azure en caso de un desastre natural o catástrofe.
</t>
  </si>
  <si>
    <t xml:space="preserve"> Inoportunidad en la formulación de instrumentos que permiten orientar las decisiones en la evaluación y el seguimiento de proyectos, obras o actividades sujetas a licencimiento, permisos o trámites ambientales </t>
  </si>
  <si>
    <t xml:space="preserve"> Reprocesos en las actividades 
Afectacion en el cumplimiento de metas del Plan de Acción
Limita la mejora continua en el proceso de gestión del Licenciamiento Ambiental y de permisos y trámites ambientales.
Emisión de información al usuario contradictoria</t>
  </si>
  <si>
    <t>Riesgo de cumplimiento</t>
  </si>
  <si>
    <t>Reuniones sistemáticas mensuales</t>
  </si>
  <si>
    <t xml:space="preserve">Líder de Proceso </t>
  </si>
  <si>
    <t>01-02-2019
31/12/2019</t>
  </si>
  <si>
    <t>Número de reuniones de seguimiento al avance de los instrumentos proyectados para la vigencia</t>
  </si>
  <si>
    <t>Número de reportes de avance de la genecion y/o actualización de Instrumentos de gestión y control optimizados</t>
  </si>
  <si>
    <t xml:space="preserve">1. Dispariedad de criterios técnicos 
 </t>
  </si>
  <si>
    <t>2. Desarticulacion entre los actores involucrados en el desarrollo del instrumento</t>
  </si>
  <si>
    <t xml:space="preserve">1. Realizar seguimiento al avance de generacion de los instrumentos </t>
  </si>
  <si>
    <t>2. Realizar seguimiento al avance de los instrumentos de gestión y control optimizados relacionados en el  plan de Acción</t>
  </si>
  <si>
    <t xml:space="preserve">Incumplimiento de los tiempos establecidos para la evaluación de proyectos, obras o actividades sujetos a licenciamiento ambiental </t>
  </si>
  <si>
    <t xml:space="preserve">2. Desactualización del equipo tenico y juridico en cuanto a los instrumentos de la evaluación de  licencia ambiental. </t>
  </si>
  <si>
    <t>3. Recepción de estudios deficientes</t>
  </si>
  <si>
    <t xml:space="preserve">1. Falta de control en los tiempos internos del procedimiento de evaluación (EL-PR-03)
</t>
  </si>
  <si>
    <t>Demandas
Investigaciones disciplinarias
Afectacción de la imagen institucional</t>
  </si>
  <si>
    <t>1.2. Revisar y Parametrizar los tiempos del proceso de evaluación en SILA acorde a los términos de ley.   (20%)</t>
  </si>
  <si>
    <t>1.1 Inlcuir en el procedimiento de evaluación los criterios que permitan controlar los tiempos para las respuestas oportunas en el proceso de licenciamiento ambiental. (20%)</t>
  </si>
  <si>
    <t>2. Fortalecer las competencias de los profesionales a través de sensibilizaciones en temas relacionados con el proceso de evaluación  (Instrumentos, manuales, procedimientos EL-PR-03, Conceptos ténicos especificos de los sectores) (20%)</t>
  </si>
  <si>
    <t>3. 1 Fortalecer el proceso de la VPD en cuanto a la verificación del contenido de los EIA o DAA con relación a los terminos de referencia (20%)</t>
  </si>
  <si>
    <t>3.2. Fortalecer los conocimientos a los usuarios en cuanto a los instrumentos y terminos de referencia disponibles para la presentación de sus DAA y EIA. (20%)</t>
  </si>
  <si>
    <t xml:space="preserve">Porcentaje de avance  implementación de acciones establecidas </t>
  </si>
  <si>
    <t xml:space="preserve">Generar pronunciamientos inadecuados  respecto a las posibles afectaciones de proyectos, obras o actividades sujetos a licenciamiento ambiental </t>
  </si>
  <si>
    <t xml:space="preserve">2. Desaprovechamiento de las herramientas tecnológicas. </t>
  </si>
  <si>
    <t xml:space="preserve">3. Desconocimiento de los criterios institucionales documentados para la evaluación de los EIA.  </t>
  </si>
  <si>
    <t>4. Desarticulación de los equipos de trabajo y subdirecciones</t>
  </si>
  <si>
    <t>Demandas
Investigaciones disciplinarias
Afectación de la calidad de las evaluación
Rechazo de la comunidades con respecto a las decisiones de la Entidad</t>
  </si>
  <si>
    <t>Seguimiento a los tiempos de evaluación mediante el control de términos
Aplicación de los sistemas de información SILA</t>
  </si>
  <si>
    <t xml:space="preserve">Reporte trimestral de devoluciones de revisión de los Conceptos tecnicos y actos administrativos </t>
  </si>
  <si>
    <t xml:space="preserve">Reducir el Riesgo
Evitar el Riesgo </t>
  </si>
  <si>
    <t>1.2.  Asegurar que los equipos técnicos y jurídcos de los sectores y grupos de la SES, conozcan y pongan en práctica los instrumentos, procedimientos y lineamientos definidos actualizados para llevar a cabo el proceso de evaluación. (20%)</t>
  </si>
  <si>
    <t>2. Establecer una estrategia para fomentar y optimizar el uso de las herramientas tecnologicas que permitan  precisión y agilidad en la comunicación con los equipos de trabajo. (15%)</t>
  </si>
  <si>
    <t>3. Fomentar en los grupos y sectores de la SES, el uso de las herramientas, instrumentos y procedimientos que contienen los criterios Tecnicos para la evaluación de los estudios de Impacto Ambiental, DAA, Modificación de Licencia Ambiental. (15%)</t>
  </si>
  <si>
    <t xml:space="preserve">1.1  Fortalecer las competencias de los profesionales a través de sensibilizaciones en temas relacionados con el proceso de evaluación  (Instrumentos, manuales, procedimientos EL-PR-03, Conceptos ténicos especificos de los sectores) (20%)
.
</t>
  </si>
  <si>
    <t xml:space="preserve">
1. Desactualización del equipo tenico y juridico en cuanto a los instrumentos de la evaluación de  licencia ambiental. 
</t>
  </si>
  <si>
    <t>4.1. Actualizar las herramientas tecnologicas (control de términos), de manera que logren  una retroalimentación efectiva a los equipos tecnicos de evaluación acerca de los proyectos obras o actividades ubicadas en la misma zona,  permitiendo el intercambio de información y evitando reprocesos e inconsistencias. (15%) .</t>
  </si>
  <si>
    <t>4.2  Involucrar en el proceso de evaluación, el instrumento de Regionalización el cual aporta a la toma de desiciones en el proceso de licenciamiento.  (15%)</t>
  </si>
  <si>
    <t xml:space="preserve">Porcentaje avance  implementación de acciones establecidas </t>
  </si>
  <si>
    <t xml:space="preserve">Gestión de Instrumentos </t>
  </si>
  <si>
    <t>Generar pronunciamientos inadecuados  respecto a las posibles afectaciones de proyectos, obras o actividades sujetas a seguimiento ambiental competencia  de la ANLA.</t>
  </si>
  <si>
    <t xml:space="preserve">1.  Desactualización del equipo tenico y juridico en cuanto a los instrumentos de la evaluación de  licencia ambiental. 
</t>
  </si>
  <si>
    <t>2. Falta de unificación de criterios institucionales documentados asociados al seguimiento y control de proyectos obras o actividades licenciadas.</t>
  </si>
  <si>
    <t>Que se generen impactos sin validación
Que los impactos aumenten su magnitud
Aumento en la inconformidad de las comunidades
Proceso judiciales en contra de la entidad
Deterioro de los recursos natuales
Investigaciones disciplinarias
Afectacción de la imagen institucional</t>
  </si>
  <si>
    <t>Revisión de Conceptos Técnicos 
Actividad de VPI (Verificacion preliminar de ICA)</t>
  </si>
  <si>
    <t>2. Fomentar en los grupos y sectores de la SES, el uso de las herramientas, instrumentos y procedimientos que contienen los criterios Tecnicos para el seguimiento de proyectos, obras o actividades licenciadas (30%)</t>
  </si>
  <si>
    <t>1.2. Asegurar que los equipos técnicos y jurídcos de los sectores y grupos de la SES, conozcan y pongan en práctica los instrumentos, procedimientos y lineamientos definidos actualizados para llevar a cabo el proceso de seguimiento. (35%)</t>
  </si>
  <si>
    <t xml:space="preserve">1.1 Fortalecer las competencias de los profesionales a través de sensibilizaciones en temas relacionados con el proceso de seguimiento  (Instrumentos, manuales, procedimientos SL-PR-1, Conceptos ténicos especificos de los sectores con relación al seguimiento a proyectos obras o actividades licenciadas) (35%)
</t>
  </si>
  <si>
    <t xml:space="preserve">% avance acciones establecidas </t>
  </si>
  <si>
    <t xml:space="preserve">Incumplimiento de los tiempos establecidos para la seguimiento  de proyectos, obras o actividades de competencia de la ANLA </t>
  </si>
  <si>
    <t>2. Falta de programación según complejidad y numero de expedientes para el cumplimiento de los términos legales en la realizaicón de la VPI.</t>
  </si>
  <si>
    <t xml:space="preserve">1. Desconocimiento de los terminos de ley en cuanto al control y seguimiento de licencias ambientales 
</t>
  </si>
  <si>
    <t>3. Desactualización del equipo tenico y juridico en cuanto a los instrumentos de la evaluación de  licencia ambiental.</t>
  </si>
  <si>
    <t>Que se generen impactos sin validación
Que los impactos aumenten su magnitud
Aumento en la inconformidad de las comunidades
Proceso judiciales en contra de la entidad
Deterioro de los recursos natuales
Investigaciones disciplinarias
Afectacción de la imagen institucionala</t>
  </si>
  <si>
    <t xml:space="preserve">No hay controles definidos que mitiguen el riesgo. </t>
  </si>
  <si>
    <t>1.1 Verificar que en la actualización e implementación del procedimiento de seguimiento SL-PR-1, se incluyan las actividades tendientes al cumplimiento en terminos de la VPI (Verificación Preliminar de Informe de Cumplimiento Ambiental (ICA´s)) y de las visitas a proyectos obras o actividades. (25%)</t>
  </si>
  <si>
    <t>1.2.Realizar el seguimiento del cumplimiento de los términos de ley acorde  a lo establecido en el decreto 1076 ARTÍCULO   2.2.2.3.9.1. Control y seguimiento numeral 8 y 9, mediante el establecimiento de un indicador de gestión de ICA´S y visitas de seguimiento a Obras, proyecto y actividades.(25%)</t>
  </si>
  <si>
    <t>2. Establecer una estrategia de programación y fortalecimiento del grupo RASP que permita asegurar respuestas mediante el establecimiento de indicadores de gestión y estructuración del recurso humano asigando a este grupo. (25%)</t>
  </si>
  <si>
    <t>3. Fortalecer las competencias de los profesionales a través de sensibilizaciones en temas relacionados con el proceso de seguimiento  (Instrumentos, manuales, procedimientos SL-PR-1, Conceptos ténicos especificos de los sectores con relación al seguimiento a proyectos obras o actividades licenciadas) (25%)</t>
  </si>
  <si>
    <t>Pronunciamientos oficiales contradictorios para la evaluación de los trámites y permisos ambientales</t>
  </si>
  <si>
    <t>Demandas por los usuarios
Revocatorias de los actos administrativos
Imagen institucional afectada</t>
  </si>
  <si>
    <t xml:space="preserve">Riesgo Operativo </t>
  </si>
  <si>
    <t>Cada vez que se elaboran conceptos, comunicaciones y actos administrativos del grupo de permisos y trámites ambientales los líderes o revisores de los grupos de trabajo realizan la revisión con los documentos técnicos con el fin de verificar el cumplimiento de los requisitos legales y de acuerdo a la directriz de la entidad.</t>
  </si>
  <si>
    <t>1. Diferencia en aplicación de criterios  técnicos y jurídicos para la evaluación de los trámites y permisos ambientales</t>
  </si>
  <si>
    <t xml:space="preserve">1.1.Revisar y actualizar los procedimientos relacionados con la evaluación de los permisos y trámites ambientales </t>
  </si>
  <si>
    <t>1.2.Divulgar a través de reuniones los ajustes a los procedimientos actualizados</t>
  </si>
  <si>
    <t>1.3 Divulgar a través de reuniones mensuales a los profesionales tecnicos y juridicos, los lineamientos asociados a la operatividad de los trámites</t>
  </si>
  <si>
    <t>02-02-2019
31/12/2019</t>
  </si>
  <si>
    <t>No. De procedimientos actualizados/Total de  procedimientos relacionados en el listado maestro en SIGPRO</t>
  </si>
  <si>
    <t>No. De divulgaciones de procedimientos   actualizados/Total de procedimientos actualizados</t>
  </si>
  <si>
    <t>Número de reuniones realizadas</t>
  </si>
  <si>
    <t>Inoportunidad en los términos de evaluación de las solicitudes de los usuarios, relacionadas con los permisos y trámites ambientales dentro del marco de las políticas ambientales y la norma vigente.</t>
  </si>
  <si>
    <t xml:space="preserve">Zona Extrema </t>
  </si>
  <si>
    <t>Verificación semanal de los tiempos de evaluación de los trámites a través de las matrices de control y el cruce con los reportes de SILA, de acuerdo a la parametrización de actividades.</t>
  </si>
  <si>
    <t>1. Ajustar la parametrización de SILA de acuerdo a la necesidad de ajuste de los tiempos de actividades</t>
  </si>
  <si>
    <t>2. Desarollar jornadas de fortalecimiento en el manejo de SILA, para la creación de actividades</t>
  </si>
  <si>
    <t>3. Generar una herramienta de control de tiempos específicas para los permisos y trámites ambientales sujetos a evaluación</t>
  </si>
  <si>
    <t>Revisores de Permisos/Coordinador de Permisos</t>
  </si>
  <si>
    <t>Coordinador permisos</t>
  </si>
  <si>
    <t>1/04/2019
31/12/2019</t>
  </si>
  <si>
    <t>Herramiento de control formulada</t>
  </si>
  <si>
    <t>No. De ajustes de parametrización realizados/ Total de ajustes solicitados durante el cutrimestre</t>
  </si>
  <si>
    <t>No. Jornadas de fortalecimiento realizadas</t>
  </si>
  <si>
    <t xml:space="preserve">2. Fallas en el manejo de SILA para la creación de actividades </t>
  </si>
  <si>
    <t>3. Fallas en el control de los tiempos de cada uno de los expedientes</t>
  </si>
  <si>
    <t xml:space="preserve">1. Desactualización de parametrización en SILA para las actividades 
</t>
  </si>
  <si>
    <t>Pronunciamientos oficiales  contradictorios para el seguimiento a permisos y trámites ambientales</t>
  </si>
  <si>
    <t xml:space="preserve">Reducir el Riesgo
</t>
  </si>
  <si>
    <t xml:space="preserve">1.1. Revisar y actualizar los procedimientos relacionados con el seguimiento a los permisos y trámites ambientales </t>
  </si>
  <si>
    <t>1.2. Divulgar a través de reuniones los ajustes a los procedimientos actualizados</t>
  </si>
  <si>
    <t>1.3. Divulgar a través de reuniones mensuales a los profesionales tecnicos y juridicos, los lineamientos asociados a la operatividad de los trámites</t>
  </si>
  <si>
    <t xml:space="preserve">Coordinador Permisos </t>
  </si>
  <si>
    <t>No. De divulgaciones realizadas sobre los procedimientos actualizados/número de procedimientos actualizados</t>
  </si>
  <si>
    <t>Inoportunidad en el seguimiento a los expedientes activos de permisos y trámites ambientales</t>
  </si>
  <si>
    <t xml:space="preserve">Deficiente control a los expedientes objeto de seguimiento  </t>
  </si>
  <si>
    <t>Imagen institucional afectada
Incumplimiento en la metas establecidas en el PAI</t>
  </si>
  <si>
    <t>Riesgo dde Cumplimiento</t>
  </si>
  <si>
    <t>Validación mensual del reporte de actos administrativos finalizados en etapa de seguimiento a través del SILA y el cruce con el universo de los expedientes vigentes objeto de seguimiento.</t>
  </si>
  <si>
    <t>1.1 Generar reporte de universo de expedientes objeto de seguimiento de la SIPTA</t>
  </si>
  <si>
    <t>1.2 Generar reporte de avance mensual del seguimiento en el PAI</t>
  </si>
  <si>
    <t>1.3 Generar una herramienta de control de tiempos específicas para los permisos y trámites ambientales sujetos de seguimiento</t>
  </si>
  <si>
    <t>15/01/2019
31/12/2019</t>
  </si>
  <si>
    <t>02/02/2019
31/12/2019</t>
  </si>
  <si>
    <t>Reporte universo expedientes objeto de seguimiento de la vigencia</t>
  </si>
  <si>
    <t># de Reportes en PAI</t>
  </si>
  <si>
    <t>Pérdida de la información relacionada con las actuaciones sancionatorias.</t>
  </si>
  <si>
    <t>Sanciones</t>
  </si>
  <si>
    <t>Revisión mensual por parte de los revisores y los líderes jurídicos de las actividades ejecutadas por los contratistas  o funcionarios en las herramientas SILA y SIGPRO.</t>
  </si>
  <si>
    <t>1.2  Incluir como obligación del contrato, la entrega de Backups de la información relacionada con las actividades ejecutadas en el desarrollo del contrato, con el informe final de actividades.</t>
  </si>
  <si>
    <t>No. De Carpetas creadas para informe mensual de supervisión / No. Total de contratistas del equipo sancionatorio</t>
  </si>
  <si>
    <t>1.1 Crear una carpeta en el One Drive institucional, que contenga subcarpetas por contratista, en la cual se copien los soportes de los informes mensuales como insumo obligatorio para la aprobación por parte de la supervisión del contrato y  su consecuente pago de cuenta.</t>
  </si>
  <si>
    <t>No. de contratos en los que se incluye la obligación del backup / Total de contratos suscritos</t>
  </si>
  <si>
    <t>Suministrar información inexacta a nivel interno, externo y entes de contro</t>
  </si>
  <si>
    <t xml:space="preserve">Sanciones </t>
  </si>
  <si>
    <t>La información que se encuentra registrada en SILA no refleja la realidad  de las actuaciones administrativas sacionatorias en fisico, como: activos y archivados.</t>
  </si>
  <si>
    <t>Los líderes jurídicos y revisores mensualmente realizan la verificación en SILA del estado de los procesos sancionatorios objeto de reparto.</t>
  </si>
  <si>
    <t xml:space="preserve">1.1 Adelantar el proceso de saneamiento de 400 expedientes de actuaciones sancionatorias.
</t>
  </si>
  <si>
    <t>1.2 Revisar, depurar y actualizar SILA de los expedientes sancionatorios saneados (400) una vez unificada la nomenclatura SAN.</t>
  </si>
  <si>
    <t>OAJ, TIC´s, Gestión Documental y Notificaciones.
Líderes grupo Actuaciones Sancionatorias.</t>
  </si>
  <si>
    <t>No. De actividades ejecutadas / No. De actividades programadas</t>
  </si>
  <si>
    <t>Incumplimiento del plan anual de mantenimiento adoptada por la Entidad.</t>
  </si>
  <si>
    <t>IIncumplimiento del contratista en la ejecución del mantenimiento programado.</t>
  </si>
  <si>
    <t>No garantizar el debido funcionamiento y conservación de los bienes muebles e inmuebles de la Entidad.</t>
  </si>
  <si>
    <t>Seguimiento mensual al Plan de mantenimiento en el formato SG-F-16, para validar la realización de los mantenimientos programados a los bienes muebles de la Entidad.</t>
  </si>
  <si>
    <t>1.1 Realizar el seguimiento de los mantenimientos preventivos y programados de los bienes muebles de la Entidad, mediante la revisión de los informes de supervisión entregados por el contratista encargado de la ejecución.</t>
  </si>
  <si>
    <t>1.2 Requerir al contratista el cumplimiento de las obligaciones contractuales.</t>
  </si>
  <si>
    <t xml:space="preserve">Coordinador de Grupo de Servicios Administrativos </t>
  </si>
  <si>
    <t>Total de mantenimientos ejecutados/ Total de mantenimientos programados X 100</t>
  </si>
  <si>
    <t>Requerimientos cumplidos/Requermientos solicitados X 100</t>
  </si>
  <si>
    <t xml:space="preserve">Sobrevaloración o subvaloración del inventario de los bienes muebles de la Entidad </t>
  </si>
  <si>
    <t>1.  Errores en el reporte de saldos y movimientos generados por aplicativo SIGANLA el cual se encuentar en su fase de desarrollo y perfeccionamieto  por parte de la entidad.</t>
  </si>
  <si>
    <t>Investigaciones disciplinarias a los funcionarios del área.</t>
  </si>
  <si>
    <t>Generar listado de existencias y validar la consistencia entre elementos y valores.</t>
  </si>
  <si>
    <t xml:space="preserve">1.1 Reportar a Tecnologia  las inconsistencias detectadas en el reporte de saldos y movimientos generados por aplicativo SIGANLA. 
</t>
  </si>
  <si>
    <t>1.2  Hacer seguimiento a los reportes remitidos a Tecnología para asegurar las correcciones en el aplicativo.</t>
  </si>
  <si>
    <t>02/01/2019-31/12/2019</t>
  </si>
  <si>
    <t>No. De reportes solucionados/Total de reportes enviados X 100</t>
  </si>
  <si>
    <t>No. De seguimientos realizados/Total de reportes enviados</t>
  </si>
  <si>
    <t>Incumplimiento de los plazos para la adquisición de bienes y Servicios de acuerdo a los procedimientos adoptados</t>
  </si>
  <si>
    <t>Seguimiento y control al cumplimiento de los plazos a través de la base de datos interna</t>
  </si>
  <si>
    <t>Emitir circulares periódicas de carácter informativo sobre las recomendaciones y requisitos para la celebración de los contratos de prestación de servicios.</t>
  </si>
  <si>
    <t>Número de circulares expedidas</t>
  </si>
  <si>
    <t xml:space="preserve">1. Diferencias en la unificación de criterios para la revisión de los procesos precontractuales 
</t>
  </si>
  <si>
    <t xml:space="preserve">
2. Falta de planeación en el proceso y necesidades de contratación de las diferentes dependencias.</t>
  </si>
  <si>
    <t xml:space="preserve">Gestión de Contratación </t>
  </si>
  <si>
    <t xml:space="preserve">Inoportunidad en la liquidación de contratos </t>
  </si>
  <si>
    <t>Debiidad en cuanto al  seguimiento y trámite de liquidación por parte de supervisores</t>
  </si>
  <si>
    <t xml:space="preserve">Posibles demandas o reclamaciones futuras en contra de la Entidad  </t>
  </si>
  <si>
    <t>Seguimiento y control al cumplimiento  a través de la base de datos interna para verificar el estado de los contratos por liquidar</t>
  </si>
  <si>
    <t xml:space="preserve">Enviar correos trimestrales de alertas sobre la liquidación de contratos a las diferentes dependencias. </t>
  </si>
  <si>
    <t>15/05/2019
31/12/2019</t>
  </si>
  <si>
    <t xml:space="preserve"> No. De correos enviados</t>
  </si>
  <si>
    <t xml:space="preserve">Inoportunidad en la defensa de la Entidad </t>
  </si>
  <si>
    <t>Seguimiento inadecuado a los procesos judiciales.</t>
  </si>
  <si>
    <t xml:space="preserve">
El líder jurídico verificará mensualmente la herramienta de trazabilidad en la cual se evidencia el cumplimiento de las actividades de defensa judicial y la veracidad de los informes mensuales aportados por los apoderados.</t>
  </si>
  <si>
    <t xml:space="preserve"> Apoyo Juídico Defensa Judicial OAJ.</t>
  </si>
  <si>
    <t>No. De actividades incluidas en la herramienta / No. Total de actividades allegadas.</t>
  </si>
  <si>
    <t>No. De mesas ejecutadas/ No. De mesas programadas</t>
  </si>
  <si>
    <t>1.1 Incluir todas las actividades notificadas por SILA Y por el buzón de notificaciones judiciales en la herramienta de trazabilidad.</t>
  </si>
  <si>
    <t>1.2 Adelantar tres mesas de trabajo para evaluar y socializar el cumplimiento por parte de cada apoderado.</t>
  </si>
  <si>
    <t>Indebida vinculación  de la entidad a procesos judiciales</t>
  </si>
  <si>
    <t>Desconocimiento de la ley y de la estructura del Estado por parte de los demandantes y/o jueces</t>
  </si>
  <si>
    <t>Aumento en el volumen de demandas y condenas a la entidad.
Carga laboral adicional.
Afectaciones financieras adicionales</t>
  </si>
  <si>
    <t>El líder jurídico junto con el apoderado respectivo verificarán, para cada demanda, la procedencia de interponer los recursos a que haya lugar contra el auto admisorio.</t>
  </si>
  <si>
    <t>1.2 Incluir en la herramienta de trazabilidad  y realizar seguimiento mensual, cuando es procedente el recurso de reposicion contra el auto admisorio de la demanda.</t>
  </si>
  <si>
    <t>Líder Juridico y/o Profesional de apoyo del Líder Jurídico OAJ.</t>
  </si>
  <si>
    <t xml:space="preserve"> Líder Juridico y/o Profesional de apoyo del Líder Jurídico OAJ.</t>
  </si>
  <si>
    <t>No. de actividades ejecutadas  / No. De actividades programadas</t>
  </si>
  <si>
    <t xml:space="preserve">1.1 Presentar los recursos y/o excepciones previas procedentes, una vez verificado que el asunto de la demanda no está relacionada con el marco funcional de la ANLA y/o  en el evento de no existir nexo causal entre el daño alegado y esta autoridad, </t>
  </si>
  <si>
    <t xml:space="preserve"> Prescripción de las obligaciones y caducidad de la acción de cobro  por vencimiento de términos</t>
  </si>
  <si>
    <t xml:space="preserve">Inadecuado seguimiento de los términos legales
Indebidas notificaciones </t>
  </si>
  <si>
    <t>Perdida de la cartera
Detrimento patrimonial
Procesos disciplinarios y penale</t>
  </si>
  <si>
    <t>El líder jurídico trimestralmente realiza seguimiento a través del cuadro en Excel de seguimiento y control, con el fin de determinar  el riesgo de prescripción del procesos.</t>
  </si>
  <si>
    <t>1.1 Clasificar trimestralmente los procesos conforme al riesgo de prescripción en alto, moderado y bajo, tomando parámetros objetivos de valoración.</t>
  </si>
  <si>
    <t>1.2 Priorizar los procesos con clasificación alta para evacuarlos de forma preferente, sin dejar de tramitar los otros expedientes y realizar seguimiento trimestral a esta priorización.</t>
  </si>
  <si>
    <t>1.3 Realizar seguimiento trimestral a las notificaciones de los actos administrativos expedidos por la OAJ dentro del proceso de cobro coactivo.</t>
  </si>
  <si>
    <t xml:space="preserve"> No de procesos  en riesgo alto de prescripción priorizados con impulso procesal /No total de procesos  en riesgo alto de prescripción.</t>
  </si>
  <si>
    <t xml:space="preserve">
No de procesos clasificados/Total de procesos activos X 100 
</t>
  </si>
  <si>
    <t>No. De actos administrativos debidamente notificados / No. Total de actos administrativos expedidos para notificar.</t>
  </si>
  <si>
    <t xml:space="preserve">100%
</t>
  </si>
  <si>
    <t>Incumplimiento de los términos legales establecidos para dar respuesta a los derechos de petición y a los conceptos jurídicos asignados a la OAJ.</t>
  </si>
  <si>
    <t>Seguimiento inoportuno al cumplimiento de términos de los derechos de petición y conceptos jurídicos de competencia de la OAJ.</t>
  </si>
  <si>
    <t xml:space="preserve">Riesgos de Cumplimiento </t>
  </si>
  <si>
    <t>El profesional de apoyo del equipo de Conceptos genera semanalmente alertas mediante correo electronico recordando el cumplimiento de los terminos.</t>
  </si>
  <si>
    <t>Realizar mesa de trabajo con cada equipo de la OAJ sobre derechos de petición y consecuencias por el incumplimiento en el tiempo de respuesta y retroalimentación del seguimiento en términos de las respuetas a los DPE y Conceptos Jurídicos.</t>
  </si>
  <si>
    <t>Nº de mesas adelantadas</t>
  </si>
  <si>
    <t>Sanciones legales y disciplinarias
Incremento de las quejas y reclamos</t>
  </si>
  <si>
    <t>Seguimiento y reporte semanal a todas las dependencias  de los términos de respuesta de las PQRS a través de la  herramienta de control de tiempos</t>
  </si>
  <si>
    <t>1. 1 Enviar reporte semanal a los coordinadores de las dependencias responsables de dar  respuesta a  las PQRS</t>
  </si>
  <si>
    <t>2.1 Generar campañas de sensibilización  sobre la necesidad de dar oportuna respuesta a Peticiones, Quejas, Reclamos y Sugerencias</t>
  </si>
  <si>
    <t>2.2 Capacitar a los Profesionales de las diferentes Subdirecciones  en temas relacionados con derechos de petición</t>
  </si>
  <si>
    <t>1. Alto volumen de peticiones, quejas, reclamos y sugerencias</t>
  </si>
  <si>
    <t>2. El Control frente a la oportunidad de las respuestas no depende del Proceso de Atención al Ciudadano de forma exclusiva</t>
  </si>
  <si>
    <t>02/01/2019
31/12/2019</t>
  </si>
  <si>
    <t>N° de reportes enviados</t>
  </si>
  <si>
    <t>N° de campañas de sensibilización realizadas</t>
  </si>
  <si>
    <t>N° de Capacitaciones Realizadas</t>
  </si>
  <si>
    <t>Alto Volumen de Actos Administrativos para proceso de Notificación - Comunicación y Publicación</t>
  </si>
  <si>
    <t>Frecuencia en las imprecisiones en la elaboración de los Actos Administrativos objeto de Notificación</t>
  </si>
  <si>
    <t>Notificaciones de actos administrativos fuera de término</t>
  </si>
  <si>
    <t xml:space="preserve">Demandas Administrativas y Disciplinarias
Vulneración al debido proceso </t>
  </si>
  <si>
    <t>Verificación semanal del estado del proceso de notificación de los actos administrativos en el Módulo de Notificaciones en VITAL</t>
  </si>
  <si>
    <t>1. Fortalecer el equipo del área de Notificaciones con la Contratación de Profesionales que apoyen el proceso</t>
  </si>
  <si>
    <t>2. Informar a los Responsables de la Ejecución y Revisión de los Actos Administrativos para corrección y generar las respectivas alertas</t>
  </si>
  <si>
    <t>N° de Contratos Celebrados</t>
  </si>
  <si>
    <t>N° de Imprecisiones Resueltas/Total de Imprecisiones Evidenciadas</t>
  </si>
  <si>
    <t>Fecha: _________________________________________________________</t>
  </si>
  <si>
    <t>Responsable:________________________________________________________________</t>
  </si>
  <si>
    <t xml:space="preserve">MAPA DE RIESGOS </t>
  </si>
  <si>
    <t xml:space="preserve">Control </t>
  </si>
  <si>
    <t>2. Realización de charlas tradicionales e inducciones de seguridad de la información. (30%)</t>
  </si>
  <si>
    <t>3. Realización de charlas de intervención directa (puesto de trabajo) (40%)</t>
  </si>
  <si>
    <t>4. Publicación en pantallas institucionales de video de Rendicuentas 2018 (10%)</t>
  </si>
  <si>
    <t xml:space="preserve">
Socializar   y   sensibilizar a los colaboradores de la ANLA acerca  de  la política de seguridad en la información:
1. Publicación de 5 noticias en la Intranet (20%)
</t>
  </si>
  <si>
    <t xml:space="preserve">Actuaciones Sancionatorias </t>
  </si>
  <si>
    <t>Incumplimiento en la implementación del MIPG en la entidad</t>
  </si>
  <si>
    <t xml:space="preserve">Sistema Integrado de Gestion </t>
  </si>
  <si>
    <t>2. Incosistencias debido a la migración del control de documentos de Intranet al sistema (SIGPRO) y llevar doble control: manual (intranet) y sistematizado (SIGPRO).</t>
  </si>
  <si>
    <t xml:space="preserve">1. Débil articulación del SIG con las políticas del MIPG
</t>
  </si>
  <si>
    <t>2. Desconocimiento del MIPG por parte de los funcionarios y contratistas</t>
  </si>
  <si>
    <t>Reprocesos en la organización, que impactan en su efectividad
Hallazgos de entes de control</t>
  </si>
  <si>
    <t>Acompañamiento en la aplicación de los autodiagnósticos  y formulación de planes de acción de las politicas del MIPG y presentación en el Comité Institucional de Gestión y Desempeño</t>
  </si>
  <si>
    <t>1. Articular el MIPG con el SGI a través de la elaboración de una matriz que permita la intercesión entre los procesos de la entidad con las politicas y dimensiones del MIPG. (50%)</t>
  </si>
  <si>
    <t>2. Actualizar las caracterizaciones de los procesos de la entidad con el fin de incluir las politicas y dimensiones del MIPG (50%)</t>
  </si>
  <si>
    <t xml:space="preserve">
1. Débil articulación del SIG con las políticas del MIPG
</t>
  </si>
  <si>
    <t xml:space="preserve">% avance actividades definidas
</t>
  </si>
  <si>
    <t>Pérdida e inconsistencia de los documentos del Sistema Integrado de Gestión, SIG.</t>
  </si>
  <si>
    <t>1. Falta claridad en los lineamientos establecidos para la información documentada (control documental)</t>
  </si>
  <si>
    <t xml:space="preserve">
Demora o reprocesos en la revisión, aprobación y publicación de documentos 
Desinformación y omisión en la ejecución de actividades, incumpliendo requisitos. 
</t>
  </si>
  <si>
    <t xml:space="preserve">Inventario y revisión total de los documentos del sistema de gestión de la entidad tanto en SIGPRO como en intranet,  verificando  logo, nombre, versión,  fecha y código
Reporte y seguimiento  incidencias presentadas en la herramienta SIGPRO a Sistemas.
Listado maestro de SIGPRO, el cual se actualiza en tiempo real cada vez que aprueba una solicitud.  
</t>
  </si>
  <si>
    <t>2.2  Realizar mesas de trabajo con el proveedor de SIGPRO,con el fin de retroalimentar las fallas que se presenten en la herramienta y hacer los requerimientos necesarios para su mejora (40%)</t>
  </si>
  <si>
    <t xml:space="preserve">1.  Revisar, actualizar y publicar el procedimiento SG-PR-1 V.9  Control de documentos conforme a los lineamientos y críterios  de la información documentada  establecidos en la NTC ISO 9001:2015 y elaborar guía para la elaboración de documentos (30%)
</t>
  </si>
  <si>
    <t xml:space="preserve"> 01/07/2019
31/12/2019</t>
  </si>
  <si>
    <t>2.1 Realizar seguimientos mensuales aleatorios en cuanto a la consistencia de los documentos publicados en la intranet  y en SIGPRO, una vez se finalice la revisión que está en proceso. (30%)</t>
  </si>
  <si>
    <t xml:space="preserve"> 01/02/2019
30/05/2019</t>
  </si>
  <si>
    <t>% avance actividades definidas</t>
  </si>
  <si>
    <t xml:space="preserve">Acompañamiento en la aplicación de los autodiagnósticos  y formulación de planes de acción de las politicas del MIPG y presentación en el Comité Institucional de Gestión y Desempeño
</t>
  </si>
  <si>
    <t xml:space="preserve">1. Articular el MIPG con el SGI a través de la elaboración de una matriz que permita la intercesión entre los procesos de la entidad con las politicas y dimensiones del MIPG. (50%)
</t>
  </si>
  <si>
    <t xml:space="preserve">nventario y revisión total de los documentos del sistema de gestión de la entidad tanto en SIGPRO como en intranet,  verificando  logo, nombre, versión,  fecha y código
Reporte y seguimiento  incidencias presentadas en la herramienta SIGPRO a Sistemas.
Listado maestro de SIGPRO, el cual se actualiza en tiempo real cada vez que aprueba una solicitud.  </t>
  </si>
  <si>
    <t>1.  Revisar, actualizar y publicar el procedimiento SG-PR-1 V.9  Control de documentos conforme a los lineamientos y críterios  de la información documentada  establecidos en la NTC ISO 9001:2015 y elaborar guía para la elaboración de documentos (30%)</t>
  </si>
  <si>
    <t>2. Falta de Ética Profesional</t>
  </si>
  <si>
    <t xml:space="preserve">1. Intereses Particulares 
</t>
  </si>
  <si>
    <t>3. Otorgamiento dadivas a funcionarios</t>
  </si>
  <si>
    <t>1. Intereses Particulares 
2. Falta de Ética Profesional
3. Otorgamiento dadivas a funcionarios</t>
  </si>
  <si>
    <t>01/03/2019 
31/12/2019</t>
  </si>
  <si>
    <t>01-03-2019  31/12/2019</t>
  </si>
  <si>
    <t>01/02/2019  31/12/2019</t>
  </si>
  <si>
    <t>01-04-2019  31/12/2019</t>
  </si>
  <si>
    <t>01/01/2019 
31/12/2019</t>
  </si>
  <si>
    <t>FECHA: ABRIL DE 219</t>
  </si>
  <si>
    <t>Código: SG-F-12</t>
  </si>
  <si>
    <t xml:space="preserve">MAPA DE RIESGOS INSTITUCIONAL </t>
  </si>
  <si>
    <t>Version: 5</t>
  </si>
  <si>
    <t>Última Actualización:
04/05/2018</t>
  </si>
  <si>
    <t>Fecha: 04/05/2018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</si>
</sst>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sz val="9"/>
      <name val="Arial"/>
      <family val="2"/>
    </font>
    <font>
      <b/>
      <sz val="10"/>
      <name val="Arial"/>
      <family val="2"/>
    </font>
    <font>
      <b/>
      <sz val="8"/>
      <name val="Arial"/>
      <family val="2"/>
    </font>
    <font>
      <sz val="12"/>
      <name val="Calibri"/>
      <family val="2"/>
      <scheme val="minor"/>
    </font>
    <font>
      <sz val="11"/>
      <name val="Calibri"/>
      <family val="2"/>
      <scheme val="minor"/>
    </font>
    <font>
      <b/>
      <sz val="12"/>
      <name val="Calibri"/>
      <family val="2"/>
      <scheme val="minor"/>
    </font>
    <font>
      <b/>
      <sz val="11"/>
      <color theme="1"/>
      <name val="Calibri"/>
      <family val="2"/>
      <scheme val="minor"/>
    </font>
    <font>
      <i/>
      <sz val="12"/>
      <name val="Calibri"/>
      <family val="2"/>
      <scheme val="minor"/>
    </font>
    <font>
      <sz val="10"/>
      <name val="Arial"/>
      <family val="2"/>
    </font>
    <font>
      <sz val="10"/>
      <name val="Arial"/>
      <family val="2"/>
    </font>
    <font>
      <b/>
      <sz val="12"/>
      <color rgb="FF363435"/>
      <name val="Calibri"/>
      <family val="2"/>
      <scheme val="minor"/>
    </font>
    <font>
      <u/>
      <sz val="12"/>
      <name val="Calibri"/>
      <family val="2"/>
      <scheme val="minor"/>
    </font>
    <font>
      <b/>
      <sz val="11"/>
      <name val="Calibri"/>
      <family val="2"/>
      <scheme val="minor"/>
    </font>
    <font>
      <i/>
      <sz val="11"/>
      <name val="Calibri"/>
      <family val="2"/>
      <scheme val="minor"/>
    </font>
    <font>
      <i/>
      <sz val="11"/>
      <color theme="1"/>
      <name val="Calibri"/>
      <family val="2"/>
      <scheme val="minor"/>
    </font>
    <font>
      <sz val="10"/>
      <name val="Calibri"/>
      <family val="2"/>
      <scheme val="minor"/>
    </font>
    <font>
      <sz val="10"/>
      <name val="Arial"/>
      <family val="2"/>
    </font>
    <font>
      <b/>
      <sz val="12"/>
      <name val="Arial"/>
      <family val="2"/>
    </font>
    <font>
      <b/>
      <sz val="12"/>
      <color theme="0"/>
      <name val="Calibri"/>
      <family val="2"/>
      <scheme val="minor"/>
    </font>
    <font>
      <sz val="11"/>
      <name val="Arial"/>
      <family val="2"/>
    </font>
    <font>
      <b/>
      <sz val="11"/>
      <name val="Arial"/>
      <family val="2"/>
    </font>
    <font>
      <sz val="11"/>
      <color theme="1"/>
      <name val="Arial"/>
      <family val="2"/>
    </font>
    <font>
      <b/>
      <sz val="16"/>
      <name val="Arial"/>
      <family val="2"/>
    </font>
    <font>
      <b/>
      <sz val="12"/>
      <color rgb="FFF47710"/>
      <name val="Arial"/>
      <family val="2"/>
    </font>
    <font>
      <b/>
      <sz val="11"/>
      <color rgb="FF363435"/>
      <name val="Arial"/>
      <family val="2"/>
    </font>
    <font>
      <sz val="12"/>
      <color theme="1"/>
      <name val="Calibri"/>
      <family val="2"/>
      <scheme val="minor"/>
    </font>
    <font>
      <sz val="12"/>
      <color rgb="FF363435"/>
      <name val="Calibri"/>
      <family val="2"/>
      <scheme val="minor"/>
    </font>
    <font>
      <b/>
      <sz val="10"/>
      <color theme="0"/>
      <name val="Arial"/>
      <family val="2"/>
    </font>
    <font>
      <sz val="11"/>
      <color theme="0"/>
      <name val="Arial"/>
      <family val="2"/>
    </font>
    <font>
      <b/>
      <sz val="12"/>
      <color rgb="FF339966"/>
      <name val="Arial"/>
      <family val="2"/>
    </font>
    <font>
      <sz val="14"/>
      <color rgb="FF000000"/>
      <name val="Arial"/>
      <family val="2"/>
    </font>
    <font>
      <sz val="14"/>
      <name val="Arial"/>
      <family val="2"/>
    </font>
    <font>
      <b/>
      <sz val="14"/>
      <name val="Arial"/>
      <family val="2"/>
    </font>
    <font>
      <sz val="14"/>
      <color theme="1"/>
      <name val="Arial"/>
      <family val="2"/>
    </font>
    <font>
      <b/>
      <sz val="14"/>
      <color theme="1"/>
      <name val="Arial"/>
      <family val="2"/>
    </font>
    <font>
      <b/>
      <sz val="14"/>
      <color theme="0"/>
      <name val="Arial"/>
      <family val="2"/>
    </font>
    <font>
      <sz val="10"/>
      <name val="Arial"/>
      <family val="2"/>
    </font>
    <font>
      <b/>
      <sz val="9"/>
      <color indexed="81"/>
      <name val="Tahoma"/>
      <family val="2"/>
    </font>
    <font>
      <sz val="9"/>
      <color indexed="81"/>
      <name val="Tahoma"/>
      <family val="2"/>
    </font>
    <font>
      <b/>
      <sz val="14"/>
      <name val="Calibri"/>
      <family val="2"/>
      <scheme val="minor"/>
    </font>
    <font>
      <strike/>
      <sz val="14"/>
      <name val="Arial"/>
      <family val="2"/>
    </font>
    <font>
      <sz val="14"/>
      <color theme="1"/>
      <name val="Calibri"/>
      <family val="2"/>
      <scheme val="minor"/>
    </font>
    <font>
      <sz val="14"/>
      <name val="Calibri"/>
      <family val="2"/>
      <scheme val="minor"/>
    </font>
    <font>
      <sz val="10"/>
      <name val="Arial"/>
      <family val="2"/>
    </font>
  </fonts>
  <fills count="27">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6" tint="0.59999389629810485"/>
        <bgColor indexed="38"/>
      </patternFill>
    </fill>
    <fill>
      <patternFill patternType="solid">
        <fgColor theme="6" tint="0.59999389629810485"/>
        <bgColor indexed="64"/>
      </patternFill>
    </fill>
    <fill>
      <patternFill patternType="solid">
        <fgColor rgb="FFFF6600"/>
        <bgColor indexed="64"/>
      </patternFill>
    </fill>
    <fill>
      <patternFill patternType="solid">
        <fgColor rgb="FFEF720B"/>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
      <patternFill patternType="solid">
        <fgColor rgb="FF339966"/>
        <bgColor indexed="64"/>
      </patternFill>
    </fill>
    <fill>
      <patternFill patternType="solid">
        <fgColor rgb="FF3BB377"/>
        <bgColor indexed="64"/>
      </patternFill>
    </fill>
    <fill>
      <patternFill patternType="solid">
        <fgColor rgb="FFF47710"/>
      </patternFill>
    </fill>
    <fill>
      <patternFill patternType="solid">
        <fgColor rgb="FF008080"/>
        <bgColor indexed="64"/>
      </patternFill>
    </fill>
    <fill>
      <patternFill patternType="solid">
        <fgColor rgb="FFFFFFFF"/>
        <bgColor rgb="FF000000"/>
      </patternFill>
    </fill>
    <fill>
      <patternFill patternType="solid">
        <fgColor rgb="FFFFFF00"/>
        <bgColor rgb="FF000000"/>
      </patternFill>
    </fill>
    <fill>
      <patternFill patternType="solid">
        <fgColor theme="5" tint="0.79998168889431442"/>
        <bgColor indexed="64"/>
      </patternFill>
    </fill>
    <fill>
      <patternFill patternType="solid">
        <fgColor theme="0"/>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auto="1"/>
      </bottom>
      <diagonal/>
    </border>
    <border diagonalUp="1">
      <left/>
      <right/>
      <top/>
      <bottom/>
      <diagonal style="thick">
        <color theme="0"/>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left>
      <right/>
      <top/>
      <bottom/>
      <diagonal/>
    </border>
    <border>
      <left/>
      <right/>
      <top style="thin">
        <color theme="0"/>
      </top>
      <bottom style="thick">
        <color theme="0"/>
      </bottom>
      <diagonal/>
    </border>
    <border>
      <left/>
      <right style="thin">
        <color theme="0"/>
      </right>
      <top style="thin">
        <color theme="0"/>
      </top>
      <bottom style="thick">
        <color theme="0"/>
      </bottom>
      <diagonal/>
    </border>
    <border>
      <left style="thin">
        <color theme="0"/>
      </left>
      <right/>
      <top style="thin">
        <color theme="0"/>
      </top>
      <bottom style="thick">
        <color theme="0"/>
      </bottom>
      <diagonal/>
    </border>
  </borders>
  <cellStyleXfs count="8583">
    <xf numFmtId="0" fontId="0" fillId="0" borderId="0"/>
    <xf numFmtId="0" fontId="18" fillId="0" borderId="0"/>
    <xf numFmtId="9" fontId="18" fillId="0" borderId="0" applyFont="0" applyFill="0" applyBorder="0" applyAlignment="0" applyProtection="0"/>
    <xf numFmtId="0" fontId="18" fillId="0" borderId="0"/>
    <xf numFmtId="0" fontId="1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8" fillId="0" borderId="0"/>
    <xf numFmtId="0" fontId="18" fillId="0" borderId="0"/>
    <xf numFmtId="0" fontId="18" fillId="0" borderId="0"/>
    <xf numFmtId="0" fontId="18" fillId="0" borderId="0"/>
    <xf numFmtId="9" fontId="16"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2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8"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8"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35"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3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6"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55" fillId="0" borderId="0" applyFont="0" applyFill="0" applyBorder="0" applyAlignment="0" applyProtection="0"/>
    <xf numFmtId="41" fontId="62" fillId="0" borderId="0" applyFont="0" applyFill="0" applyBorder="0" applyAlignment="0" applyProtection="0"/>
  </cellStyleXfs>
  <cellXfs count="664">
    <xf numFmtId="0" fontId="0" fillId="0" borderId="0" xfId="0"/>
    <xf numFmtId="0" fontId="0" fillId="0" borderId="0" xfId="0" applyAlignment="1">
      <alignment horizontal="center"/>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8" fillId="0" borderId="1" xfId="0" applyFont="1" applyBorder="1"/>
    <xf numFmtId="0" fontId="20" fillId="3" borderId="1" xfId="0" applyFont="1" applyFill="1" applyBorder="1" applyAlignment="1">
      <alignment horizontal="center" vertical="center"/>
    </xf>
    <xf numFmtId="0" fontId="18" fillId="0" borderId="1" xfId="0" applyFont="1" applyBorder="1" applyAlignment="1">
      <alignment horizontal="left" vertical="top" wrapText="1"/>
    </xf>
    <xf numFmtId="0" fontId="0" fillId="0" borderId="1" xfId="0" applyBorder="1" applyAlignment="1">
      <alignment horizontal="left" vertical="top" wrapText="1"/>
    </xf>
    <xf numFmtId="0" fontId="18" fillId="0" borderId="1" xfId="0" applyFont="1" applyFill="1" applyBorder="1" applyAlignment="1">
      <alignment wrapText="1"/>
    </xf>
    <xf numFmtId="0" fontId="0" fillId="0" borderId="1" xfId="0" applyBorder="1"/>
    <xf numFmtId="0" fontId="20" fillId="3" borderId="1" xfId="0" applyFont="1" applyFill="1" applyBorder="1" applyAlignment="1">
      <alignment horizontal="center"/>
    </xf>
    <xf numFmtId="0" fontId="0" fillId="0" borderId="1" xfId="0" applyBorder="1" applyAlignment="1">
      <alignment wrapText="1"/>
    </xf>
    <xf numFmtId="0" fontId="18" fillId="0" borderId="0" xfId="0" applyFont="1" applyBorder="1"/>
    <xf numFmtId="0" fontId="18" fillId="0" borderId="0" xfId="1"/>
    <xf numFmtId="0" fontId="18" fillId="0" borderId="0" xfId="1" applyAlignment="1">
      <alignment vertical="top" wrapText="1"/>
    </xf>
    <xf numFmtId="0" fontId="22" fillId="0" borderId="0" xfId="1" applyFont="1"/>
    <xf numFmtId="0" fontId="22" fillId="0" borderId="0" xfId="1" applyFont="1" applyAlignment="1">
      <alignment vertical="top" wrapText="1"/>
    </xf>
    <xf numFmtId="0" fontId="23" fillId="0" borderId="1" xfId="1" applyFont="1" applyBorder="1" applyAlignment="1">
      <alignment horizontal="left" vertical="center" wrapText="1"/>
    </xf>
    <xf numFmtId="0" fontId="23" fillId="0" borderId="1" xfId="3" applyFont="1" applyBorder="1" applyAlignment="1">
      <alignment horizontal="left" wrapText="1"/>
    </xf>
    <xf numFmtId="0" fontId="23" fillId="0" borderId="1" xfId="3" applyFont="1" applyBorder="1" applyAlignment="1">
      <alignment wrapText="1"/>
    </xf>
    <xf numFmtId="0" fontId="23" fillId="0" borderId="1" xfId="3" applyFont="1" applyBorder="1" applyAlignment="1">
      <alignment horizontal="justify" vertical="center" wrapText="1"/>
    </xf>
    <xf numFmtId="0" fontId="23" fillId="0" borderId="1" xfId="1" applyFont="1" applyBorder="1" applyAlignment="1">
      <alignment vertical="top" wrapText="1"/>
    </xf>
    <xf numFmtId="0" fontId="23" fillId="0" borderId="1" xfId="1" applyFont="1" applyFill="1" applyBorder="1" applyAlignment="1">
      <alignment horizontal="center"/>
    </xf>
    <xf numFmtId="0" fontId="33" fillId="16" borderId="1" xfId="1" applyFont="1" applyFill="1" applyBorder="1" applyAlignment="1">
      <alignment horizontal="left" vertical="center" wrapText="1"/>
    </xf>
    <xf numFmtId="0" fontId="32" fillId="8" borderId="1" xfId="1" applyFont="1" applyFill="1" applyBorder="1" applyAlignment="1">
      <alignment horizontal="left" vertical="top" wrapText="1"/>
    </xf>
    <xf numFmtId="0" fontId="32" fillId="13" borderId="1" xfId="1" applyFont="1" applyFill="1" applyBorder="1" applyAlignment="1">
      <alignment horizontal="center" vertical="center" wrapText="1"/>
    </xf>
    <xf numFmtId="0" fontId="32" fillId="17" borderId="1" xfId="1" applyFont="1" applyFill="1" applyBorder="1" applyAlignment="1">
      <alignment horizontal="center" vertical="top" wrapText="1"/>
    </xf>
    <xf numFmtId="0" fontId="33" fillId="14" borderId="1" xfId="1" applyFont="1" applyFill="1" applyBorder="1" applyAlignment="1">
      <alignment horizontal="center" vertical="top" wrapText="1"/>
    </xf>
    <xf numFmtId="0" fontId="33" fillId="13" borderId="1" xfId="1" applyFont="1" applyFill="1" applyBorder="1" applyAlignment="1">
      <alignment horizontal="center" vertical="top" wrapText="1"/>
    </xf>
    <xf numFmtId="0" fontId="33" fillId="16" borderId="1" xfId="1" applyFont="1" applyFill="1" applyBorder="1" applyAlignment="1">
      <alignment horizontal="center" vertical="top" wrapText="1"/>
    </xf>
    <xf numFmtId="0" fontId="32" fillId="15" borderId="1" xfId="1" applyFont="1" applyFill="1" applyBorder="1" applyAlignment="1">
      <alignment horizontal="center" vertical="top" wrapText="1"/>
    </xf>
    <xf numFmtId="0" fontId="32" fillId="5" borderId="1" xfId="1" applyFont="1" applyFill="1" applyBorder="1" applyAlignment="1">
      <alignment horizontal="center" vertical="top" wrapText="1"/>
    </xf>
    <xf numFmtId="0" fontId="32" fillId="0" borderId="1" xfId="1" applyFont="1" applyFill="1" applyBorder="1" applyAlignment="1">
      <alignment horizontal="center" vertical="top" wrapText="1"/>
    </xf>
    <xf numFmtId="0" fontId="25" fillId="0" borderId="0" xfId="1" applyFont="1" applyBorder="1" applyAlignment="1"/>
    <xf numFmtId="0" fontId="23" fillId="0" borderId="0" xfId="1" applyFont="1"/>
    <xf numFmtId="0" fontId="25" fillId="0" borderId="0" xfId="1" applyFont="1" applyBorder="1" applyAlignment="1">
      <alignment horizontal="center"/>
    </xf>
    <xf numFmtId="0" fontId="11" fillId="0" borderId="0" xfId="1" applyFont="1" applyBorder="1" applyAlignment="1">
      <alignment horizontal="left"/>
    </xf>
    <xf numFmtId="0" fontId="25" fillId="0" borderId="2" xfId="1" applyFont="1" applyBorder="1" applyAlignment="1">
      <alignment horizontal="center"/>
    </xf>
    <xf numFmtId="0" fontId="25" fillId="0" borderId="2" xfId="1" applyFont="1" applyBorder="1" applyAlignment="1">
      <alignment horizontal="left"/>
    </xf>
    <xf numFmtId="0" fontId="25" fillId="0" borderId="1" xfId="1" applyFont="1" applyBorder="1" applyAlignment="1">
      <alignment horizontal="center"/>
    </xf>
    <xf numFmtId="0" fontId="31" fillId="0" borderId="1" xfId="1" applyFont="1" applyBorder="1"/>
    <xf numFmtId="0" fontId="0" fillId="0" borderId="0" xfId="0" applyBorder="1" applyAlignment="1"/>
    <xf numFmtId="0" fontId="17" fillId="0" borderId="0" xfId="0" applyFont="1" applyBorder="1"/>
    <xf numFmtId="0" fontId="17" fillId="0" borderId="0" xfId="0" applyFont="1"/>
    <xf numFmtId="0" fontId="18" fillId="0" borderId="0" xfId="3"/>
    <xf numFmtId="0" fontId="38" fillId="0" borderId="0" xfId="3" applyFont="1" applyAlignment="1">
      <alignment horizontal="left" vertical="center"/>
    </xf>
    <xf numFmtId="2" fontId="38" fillId="0" borderId="0" xfId="3" applyNumberFormat="1" applyFont="1" applyAlignment="1">
      <alignment horizontal="justify" vertical="center" wrapText="1"/>
    </xf>
    <xf numFmtId="0" fontId="46" fillId="19" borderId="1" xfId="3" applyFont="1" applyFill="1" applyBorder="1" applyAlignment="1">
      <alignment horizontal="center" vertical="center" wrapText="1"/>
    </xf>
    <xf numFmtId="49" fontId="18" fillId="0" borderId="1" xfId="3" applyNumberFormat="1" applyFont="1" applyBorder="1" applyAlignment="1">
      <alignment horizontal="center"/>
    </xf>
    <xf numFmtId="0" fontId="18" fillId="0" borderId="1" xfId="3" applyFont="1" applyBorder="1" applyAlignment="1">
      <alignment horizontal="center"/>
    </xf>
    <xf numFmtId="0" fontId="38" fillId="0" borderId="0" xfId="3" applyFont="1" applyAlignment="1">
      <alignment vertical="center"/>
    </xf>
    <xf numFmtId="2" fontId="38" fillId="0" borderId="0" xfId="3" applyNumberFormat="1" applyFont="1" applyAlignment="1">
      <alignment vertical="center" wrapText="1"/>
    </xf>
    <xf numFmtId="0" fontId="39" fillId="0" borderId="0" xfId="3" applyFont="1" applyAlignment="1"/>
    <xf numFmtId="49" fontId="18" fillId="0" borderId="0" xfId="3" applyNumberFormat="1" applyFont="1" applyBorder="1" applyAlignment="1">
      <alignment horizontal="center"/>
    </xf>
    <xf numFmtId="0" fontId="18" fillId="0" borderId="0" xfId="3" applyFont="1" applyBorder="1" applyAlignment="1">
      <alignment horizontal="center"/>
    </xf>
    <xf numFmtId="0" fontId="38" fillId="0" borderId="0" xfId="3" applyFont="1"/>
    <xf numFmtId="0" fontId="39" fillId="0" borderId="0" xfId="3" applyFont="1" applyFill="1" applyBorder="1" applyAlignment="1">
      <alignment vertical="center"/>
    </xf>
    <xf numFmtId="0" fontId="24" fillId="0" borderId="1" xfId="3" applyFont="1" applyFill="1" applyBorder="1" applyAlignment="1">
      <alignment horizontal="center" vertical="center"/>
    </xf>
    <xf numFmtId="0" fontId="24" fillId="0" borderId="1" xfId="3" applyFont="1" applyFill="1" applyBorder="1" applyAlignment="1">
      <alignment horizontal="center"/>
    </xf>
    <xf numFmtId="0" fontId="38" fillId="0" borderId="0" xfId="3" applyFont="1" applyFill="1"/>
    <xf numFmtId="0" fontId="39" fillId="0" borderId="1" xfId="3" applyFont="1" applyBorder="1" applyAlignment="1">
      <alignment horizontal="center" vertical="center"/>
    </xf>
    <xf numFmtId="0" fontId="25" fillId="0" borderId="1" xfId="3" applyFont="1" applyBorder="1" applyAlignment="1">
      <alignment horizontal="center" wrapText="1"/>
    </xf>
    <xf numFmtId="0" fontId="25" fillId="0" borderId="1" xfId="3" applyFont="1" applyBorder="1" applyAlignment="1">
      <alignment horizontal="center" vertical="center" wrapText="1"/>
    </xf>
    <xf numFmtId="0" fontId="38" fillId="0" borderId="1" xfId="3" applyFont="1" applyBorder="1" applyAlignment="1">
      <alignment horizontal="center"/>
    </xf>
    <xf numFmtId="0" fontId="39" fillId="0" borderId="1" xfId="3" applyFont="1" applyFill="1" applyBorder="1" applyAlignment="1">
      <alignment horizontal="center"/>
    </xf>
    <xf numFmtId="0" fontId="24" fillId="0" borderId="1" xfId="3" applyFont="1" applyFill="1" applyBorder="1"/>
    <xf numFmtId="0" fontId="24" fillId="7" borderId="1" xfId="3" applyFont="1" applyFill="1" applyBorder="1" applyAlignment="1">
      <alignment horizontal="center" vertical="center"/>
    </xf>
    <xf numFmtId="0" fontId="24" fillId="4" borderId="1" xfId="3" applyFont="1" applyFill="1" applyBorder="1" applyAlignment="1">
      <alignment horizontal="center" vertical="center"/>
    </xf>
    <xf numFmtId="0" fontId="24" fillId="11" borderId="1" xfId="3" applyFont="1" applyFill="1" applyBorder="1" applyAlignment="1">
      <alignment horizontal="center" vertical="center"/>
    </xf>
    <xf numFmtId="0" fontId="38" fillId="0" borderId="1" xfId="3" applyFont="1" applyBorder="1" applyAlignment="1">
      <alignment horizontal="center" vertical="center"/>
    </xf>
    <xf numFmtId="0" fontId="24" fillId="0" borderId="12" xfId="3" applyFont="1" applyFill="1" applyBorder="1" applyAlignment="1">
      <alignment vertical="center"/>
    </xf>
    <xf numFmtId="0" fontId="5" fillId="3" borderId="1" xfId="3" applyFont="1" applyFill="1" applyBorder="1" applyAlignment="1">
      <alignment horizontal="center" vertical="center" wrapText="1"/>
    </xf>
    <xf numFmtId="0" fontId="5" fillId="4" borderId="1" xfId="3" applyFont="1" applyFill="1" applyBorder="1" applyAlignment="1">
      <alignment horizontal="center" vertical="center" wrapText="1"/>
    </xf>
    <xf numFmtId="0" fontId="24" fillId="6" borderId="1" xfId="3" applyFont="1" applyFill="1" applyBorder="1" applyAlignment="1">
      <alignment horizontal="center" vertical="center"/>
    </xf>
    <xf numFmtId="0" fontId="24" fillId="0" borderId="1" xfId="3" applyFont="1" applyFill="1" applyBorder="1" applyAlignment="1">
      <alignment vertical="center"/>
    </xf>
    <xf numFmtId="0" fontId="22" fillId="4" borderId="1" xfId="3" applyFont="1" applyFill="1" applyBorder="1" applyAlignment="1" applyProtection="1">
      <alignment horizontal="center" vertical="center" wrapText="1"/>
      <protection locked="0"/>
    </xf>
    <xf numFmtId="0" fontId="24" fillId="12" borderId="1" xfId="3" applyFont="1" applyFill="1" applyBorder="1" applyAlignment="1" applyProtection="1">
      <alignment horizontal="center" vertical="center" wrapText="1"/>
      <protection locked="0"/>
    </xf>
    <xf numFmtId="0" fontId="24" fillId="6" borderId="1" xfId="3" applyFont="1" applyFill="1" applyBorder="1" applyAlignment="1" applyProtection="1">
      <alignment horizontal="center" vertical="center" wrapText="1"/>
      <protection locked="0"/>
    </xf>
    <xf numFmtId="0" fontId="43" fillId="0" borderId="0" xfId="3" applyFont="1" applyBorder="1" applyAlignment="1">
      <alignment horizontal="left" vertical="top" wrapText="1"/>
    </xf>
    <xf numFmtId="0" fontId="29" fillId="0" borderId="0" xfId="3" applyFont="1" applyBorder="1" applyAlignment="1">
      <alignment horizontal="left" vertical="top" wrapText="1"/>
    </xf>
    <xf numFmtId="0" fontId="25" fillId="0" borderId="1" xfId="3" applyFont="1" applyBorder="1" applyAlignment="1">
      <alignment horizontal="center"/>
    </xf>
    <xf numFmtId="0" fontId="38" fillId="0" borderId="0" xfId="3" applyFont="1" applyAlignment="1">
      <alignment horizontal="center"/>
    </xf>
    <xf numFmtId="0" fontId="22" fillId="0" borderId="0" xfId="3" applyFont="1"/>
    <xf numFmtId="0" fontId="24" fillId="12" borderId="1" xfId="3" applyFont="1" applyFill="1" applyBorder="1" applyAlignment="1">
      <alignment horizontal="center"/>
    </xf>
    <xf numFmtId="0" fontId="24" fillId="12" borderId="1" xfId="3" applyFont="1" applyFill="1" applyBorder="1" applyAlignment="1">
      <alignment horizontal="center" vertical="center"/>
    </xf>
    <xf numFmtId="0" fontId="22" fillId="0" borderId="0" xfId="3" applyFont="1" applyBorder="1"/>
    <xf numFmtId="0" fontId="22" fillId="0" borderId="1" xfId="3" applyFont="1" applyBorder="1"/>
    <xf numFmtId="0" fontId="22" fillId="0" borderId="1" xfId="3" applyFont="1" applyBorder="1" applyProtection="1">
      <protection locked="0"/>
    </xf>
    <xf numFmtId="0" fontId="24" fillId="7" borderId="1" xfId="3" applyFont="1" applyFill="1" applyBorder="1" applyAlignment="1" applyProtection="1">
      <alignment horizontal="center" vertical="center"/>
      <protection locked="0"/>
    </xf>
    <xf numFmtId="0" fontId="38" fillId="0" borderId="0" xfId="3" applyFont="1" applyFill="1" applyBorder="1" applyAlignment="1">
      <alignment horizontal="center"/>
    </xf>
    <xf numFmtId="0" fontId="22" fillId="0" borderId="1" xfId="3" applyFont="1" applyBorder="1" applyAlignment="1" applyProtection="1">
      <alignment horizontal="center" vertical="center"/>
      <protection locked="0"/>
    </xf>
    <xf numFmtId="0" fontId="22" fillId="0" borderId="1" xfId="3" applyFont="1" applyBorder="1" applyAlignment="1" applyProtection="1">
      <alignment vertical="center"/>
      <protection locked="0"/>
    </xf>
    <xf numFmtId="0" fontId="24" fillId="4" borderId="1" xfId="3" applyFont="1" applyFill="1" applyBorder="1" applyAlignment="1" applyProtection="1">
      <alignment horizontal="center" vertical="center"/>
      <protection locked="0"/>
    </xf>
    <xf numFmtId="0" fontId="24" fillId="12" borderId="1" xfId="3" applyFont="1" applyFill="1" applyBorder="1" applyAlignment="1" applyProtection="1">
      <alignment horizontal="center" vertical="center"/>
      <protection locked="0"/>
    </xf>
    <xf numFmtId="0" fontId="22" fillId="0" borderId="1" xfId="3" applyFont="1" applyBorder="1" applyAlignment="1">
      <alignment wrapText="1"/>
    </xf>
    <xf numFmtId="0" fontId="24" fillId="6" borderId="1" xfId="3" applyFont="1" applyFill="1" applyBorder="1" applyAlignment="1" applyProtection="1">
      <alignment horizontal="center" vertical="center"/>
      <protection locked="0"/>
    </xf>
    <xf numFmtId="0" fontId="22" fillId="8" borderId="13" xfId="3" applyFont="1" applyFill="1" applyBorder="1" applyProtection="1">
      <protection locked="0"/>
    </xf>
    <xf numFmtId="0" fontId="22" fillId="0" borderId="0" xfId="3" applyFont="1" applyBorder="1" applyProtection="1">
      <protection locked="0"/>
    </xf>
    <xf numFmtId="0" fontId="22" fillId="0" borderId="0" xfId="3" applyFont="1" applyProtection="1">
      <protection locked="0"/>
    </xf>
    <xf numFmtId="0" fontId="38" fillId="0" borderId="0" xfId="3" applyFont="1" applyAlignment="1">
      <alignment horizontal="center" vertical="center"/>
    </xf>
    <xf numFmtId="0" fontId="39" fillId="0" borderId="0" xfId="3" applyFont="1" applyAlignment="1">
      <alignment vertical="center"/>
    </xf>
    <xf numFmtId="0" fontId="24" fillId="0" borderId="2" xfId="3" applyFont="1" applyFill="1" applyBorder="1" applyAlignment="1">
      <alignment horizontal="center" vertical="center"/>
    </xf>
    <xf numFmtId="0" fontId="24" fillId="0" borderId="3" xfId="3" applyFont="1" applyFill="1" applyBorder="1" applyAlignment="1">
      <alignment horizontal="center" vertical="center"/>
    </xf>
    <xf numFmtId="0" fontId="24" fillId="0" borderId="4" xfId="3" applyFont="1" applyFill="1" applyBorder="1" applyAlignment="1">
      <alignment horizontal="center" vertical="center"/>
    </xf>
    <xf numFmtId="0" fontId="18" fillId="0" borderId="0" xfId="3" applyBorder="1"/>
    <xf numFmtId="0" fontId="20" fillId="0" borderId="0" xfId="3" applyFont="1" applyFill="1" applyBorder="1" applyAlignment="1">
      <alignment vertical="center"/>
    </xf>
    <xf numFmtId="0" fontId="18" fillId="0" borderId="0" xfId="3" applyFill="1" applyBorder="1" applyAlignment="1">
      <alignment vertical="center"/>
    </xf>
    <xf numFmtId="0" fontId="24" fillId="7" borderId="1" xfId="3" applyFont="1" applyFill="1" applyBorder="1" applyAlignment="1" applyProtection="1">
      <alignment vertical="top" wrapText="1"/>
      <protection locked="0"/>
    </xf>
    <xf numFmtId="0" fontId="24" fillId="4" borderId="1" xfId="3" applyFont="1" applyFill="1" applyBorder="1" applyAlignment="1" applyProtection="1">
      <alignment vertical="top" wrapText="1"/>
      <protection locked="0"/>
    </xf>
    <xf numFmtId="0" fontId="24" fillId="12" borderId="1" xfId="3" applyFont="1" applyFill="1" applyBorder="1" applyAlignment="1">
      <alignment horizontal="left" vertical="top" wrapText="1"/>
    </xf>
    <xf numFmtId="0" fontId="39" fillId="0" borderId="0" xfId="3" applyFont="1" applyFill="1" applyBorder="1" applyAlignment="1">
      <alignment vertical="center" wrapText="1"/>
    </xf>
    <xf numFmtId="0" fontId="5" fillId="3" borderId="1" xfId="3" applyFont="1" applyFill="1" applyBorder="1" applyAlignment="1">
      <alignment vertical="center" wrapText="1"/>
    </xf>
    <xf numFmtId="0" fontId="5" fillId="4" borderId="1" xfId="3" applyFont="1" applyFill="1" applyBorder="1" applyAlignment="1">
      <alignment vertical="center" wrapText="1"/>
    </xf>
    <xf numFmtId="0" fontId="21" fillId="0" borderId="0" xfId="3" applyFont="1" applyFill="1" applyBorder="1" applyAlignment="1" applyProtection="1">
      <alignment vertical="top" wrapText="1"/>
      <protection locked="0"/>
    </xf>
    <xf numFmtId="0" fontId="24" fillId="6" borderId="1" xfId="3" applyFont="1" applyFill="1" applyBorder="1" applyAlignment="1" applyProtection="1">
      <alignment vertical="top" wrapText="1"/>
      <protection locked="0"/>
    </xf>
    <xf numFmtId="0" fontId="22" fillId="4" borderId="1" xfId="3" applyFont="1" applyFill="1" applyBorder="1" applyAlignment="1" applyProtection="1">
      <alignment vertical="center" wrapText="1"/>
      <protection locked="0"/>
    </xf>
    <xf numFmtId="0" fontId="24" fillId="12" borderId="1" xfId="3" applyFont="1" applyFill="1" applyBorder="1" applyAlignment="1" applyProtection="1">
      <alignment vertical="center" wrapText="1"/>
      <protection locked="0"/>
    </xf>
    <xf numFmtId="0" fontId="24" fillId="6" borderId="1" xfId="3" applyFont="1" applyFill="1" applyBorder="1" applyAlignment="1" applyProtection="1">
      <alignment vertical="center" wrapText="1"/>
      <protection locked="0"/>
    </xf>
    <xf numFmtId="0" fontId="38" fillId="0" borderId="0" xfId="3" applyFont="1" applyBorder="1"/>
    <xf numFmtId="0" fontId="38" fillId="0" borderId="0" xfId="3" applyFont="1" applyBorder="1" applyAlignment="1"/>
    <xf numFmtId="0" fontId="29" fillId="0" borderId="1" xfId="3" applyFont="1" applyBorder="1" applyAlignment="1" applyProtection="1">
      <alignment vertical="center" wrapText="1"/>
    </xf>
    <xf numFmtId="0" fontId="29" fillId="0" borderId="1" xfId="3" applyFont="1" applyBorder="1" applyAlignment="1" applyProtection="1">
      <alignment horizontal="center" vertical="center" wrapText="1"/>
    </xf>
    <xf numFmtId="0" fontId="22" fillId="9" borderId="1" xfId="3" applyFont="1" applyFill="1" applyBorder="1" applyAlignment="1" applyProtection="1">
      <alignment horizontal="center" vertical="center" wrapText="1"/>
    </xf>
    <xf numFmtId="0" fontId="22" fillId="9" borderId="1" xfId="3" applyNumberFormat="1" applyFont="1" applyFill="1" applyBorder="1" applyAlignment="1" applyProtection="1">
      <alignment horizontal="center" vertical="center" wrapText="1"/>
    </xf>
    <xf numFmtId="0" fontId="22" fillId="10" borderId="1" xfId="3" applyNumberFormat="1" applyFont="1" applyFill="1" applyBorder="1" applyAlignment="1" applyProtection="1">
      <alignment horizontal="center" vertical="center" wrapText="1"/>
    </xf>
    <xf numFmtId="0" fontId="22" fillId="10" borderId="1" xfId="3" applyFont="1" applyFill="1" applyBorder="1" applyProtection="1"/>
    <xf numFmtId="0" fontId="22" fillId="10" borderId="1" xfId="3" applyFont="1" applyFill="1" applyBorder="1" applyAlignment="1" applyProtection="1">
      <alignment horizontal="left" wrapText="1"/>
    </xf>
    <xf numFmtId="0" fontId="18" fillId="10" borderId="1" xfId="3" applyFill="1" applyBorder="1" applyAlignment="1">
      <alignment horizontal="center" vertical="center"/>
    </xf>
    <xf numFmtId="0" fontId="44" fillId="9" borderId="1" xfId="3" applyNumberFormat="1" applyFont="1" applyFill="1" applyBorder="1" applyAlignment="1">
      <alignment horizontal="center" vertical="center" wrapText="1"/>
    </xf>
    <xf numFmtId="0" fontId="22" fillId="10" borderId="1" xfId="3" applyFont="1" applyFill="1" applyBorder="1" applyAlignment="1" applyProtection="1">
      <alignment wrapText="1"/>
    </xf>
    <xf numFmtId="0" fontId="29" fillId="0" borderId="8" xfId="3" applyFont="1" applyBorder="1" applyAlignment="1" applyProtection="1">
      <alignment horizontal="center" vertical="center" wrapText="1"/>
    </xf>
    <xf numFmtId="0" fontId="29" fillId="0" borderId="13" xfId="3" applyFont="1" applyBorder="1" applyAlignment="1" applyProtection="1">
      <alignment horizontal="center" vertical="center" wrapText="1"/>
    </xf>
    <xf numFmtId="0" fontId="22" fillId="9" borderId="4" xfId="3" applyFont="1" applyFill="1" applyBorder="1" applyAlignment="1" applyProtection="1">
      <alignment horizontal="center" vertical="center" wrapText="1"/>
    </xf>
    <xf numFmtId="0" fontId="22" fillId="9" borderId="11" xfId="3" applyNumberFormat="1" applyFont="1" applyFill="1" applyBorder="1" applyAlignment="1" applyProtection="1">
      <alignment horizontal="center" vertical="center" wrapText="1"/>
    </xf>
    <xf numFmtId="0" fontId="22" fillId="9" borderId="2" xfId="3" applyNumberFormat="1" applyFont="1" applyFill="1" applyBorder="1" applyAlignment="1" applyProtection="1">
      <alignment horizontal="center" vertical="center" wrapText="1"/>
    </xf>
    <xf numFmtId="0" fontId="38" fillId="0" borderId="0" xfId="3" applyFont="1" applyBorder="1" applyAlignment="1">
      <alignment horizontal="center"/>
    </xf>
    <xf numFmtId="0" fontId="29" fillId="18" borderId="2" xfId="3" applyFont="1" applyFill="1" applyBorder="1" applyAlignment="1">
      <alignment vertical="center"/>
    </xf>
    <xf numFmtId="0" fontId="29" fillId="18" borderId="4" xfId="3" applyFont="1" applyFill="1" applyBorder="1" applyAlignment="1">
      <alignment vertical="center"/>
    </xf>
    <xf numFmtId="0" fontId="22" fillId="9" borderId="6" xfId="3" applyFont="1" applyFill="1" applyBorder="1" applyAlignment="1" applyProtection="1">
      <alignment horizontal="center" vertical="center" wrapText="1"/>
    </xf>
    <xf numFmtId="0" fontId="22" fillId="9" borderId="12" xfId="3" applyNumberFormat="1" applyFont="1" applyFill="1" applyBorder="1" applyAlignment="1" applyProtection="1">
      <alignment horizontal="center" vertical="center" wrapText="1"/>
    </xf>
    <xf numFmtId="0" fontId="22" fillId="9" borderId="9" xfId="3" applyNumberFormat="1" applyFont="1" applyFill="1" applyBorder="1" applyAlignment="1" applyProtection="1">
      <alignment horizontal="center" vertical="center" wrapText="1"/>
    </xf>
    <xf numFmtId="0" fontId="18" fillId="0" borderId="1" xfId="3" applyFont="1" applyBorder="1" applyAlignment="1">
      <alignment vertical="center" wrapText="1"/>
    </xf>
    <xf numFmtId="0" fontId="29" fillId="18" borderId="1" xfId="3" applyFont="1" applyFill="1" applyBorder="1" applyAlignment="1">
      <alignment vertical="center"/>
    </xf>
    <xf numFmtId="0" fontId="36" fillId="0" borderId="0" xfId="0" applyFont="1" applyBorder="1" applyAlignment="1">
      <alignment horizontal="center" vertical="center"/>
    </xf>
    <xf numFmtId="0" fontId="25" fillId="18" borderId="1" xfId="1" applyFont="1" applyFill="1" applyBorder="1" applyAlignment="1">
      <alignment horizontal="center"/>
    </xf>
    <xf numFmtId="0" fontId="32" fillId="18" borderId="12" xfId="1" applyFont="1" applyFill="1" applyBorder="1" applyAlignment="1">
      <alignment vertical="center" wrapText="1"/>
    </xf>
    <xf numFmtId="0" fontId="33" fillId="18" borderId="1" xfId="1" applyFont="1" applyFill="1" applyBorder="1" applyAlignment="1">
      <alignment horizontal="center" vertical="top" wrapText="1"/>
    </xf>
    <xf numFmtId="0" fontId="32" fillId="18" borderId="1" xfId="1" applyFont="1" applyFill="1" applyBorder="1" applyAlignment="1">
      <alignment horizontal="center" vertical="center" wrapText="1"/>
    </xf>
    <xf numFmtId="0" fontId="32" fillId="18" borderId="12" xfId="1" applyFont="1" applyFill="1" applyBorder="1" applyAlignment="1">
      <alignment horizontal="left" vertical="center" wrapText="1"/>
    </xf>
    <xf numFmtId="0" fontId="33" fillId="18" borderId="12" xfId="1" applyFont="1" applyFill="1" applyBorder="1" applyAlignment="1">
      <alignment vertical="center" wrapText="1"/>
    </xf>
    <xf numFmtId="0" fontId="32" fillId="18" borderId="1" xfId="1" applyFont="1" applyFill="1" applyBorder="1" applyAlignment="1">
      <alignment horizontal="center" vertical="top" wrapText="1"/>
    </xf>
    <xf numFmtId="0" fontId="33" fillId="18" borderId="1" xfId="1" applyFont="1" applyFill="1" applyBorder="1" applyAlignment="1">
      <alignment horizontal="left" vertical="center" wrapText="1"/>
    </xf>
    <xf numFmtId="0" fontId="32" fillId="18" borderId="1" xfId="1" applyFont="1" applyFill="1" applyBorder="1" applyAlignment="1">
      <alignment horizontal="left" vertical="top" wrapText="1"/>
    </xf>
    <xf numFmtId="0" fontId="32" fillId="18" borderId="2" xfId="1" applyFont="1" applyFill="1" applyBorder="1" applyAlignment="1">
      <alignment horizontal="left" vertical="top" wrapText="1"/>
    </xf>
    <xf numFmtId="0" fontId="18" fillId="18" borderId="0" xfId="1" applyFill="1"/>
    <xf numFmtId="0" fontId="18" fillId="18" borderId="5" xfId="1" applyFill="1" applyBorder="1"/>
    <xf numFmtId="0" fontId="32" fillId="18" borderId="0" xfId="1" applyFont="1" applyFill="1" applyBorder="1" applyAlignment="1">
      <alignment vertical="center" wrapText="1"/>
    </xf>
    <xf numFmtId="0" fontId="18" fillId="18" borderId="0" xfId="1" applyFill="1" applyBorder="1"/>
    <xf numFmtId="0" fontId="0" fillId="0" borderId="0" xfId="0" applyBorder="1" applyAlignment="1">
      <alignment horizontal="center"/>
    </xf>
    <xf numFmtId="0" fontId="34" fillId="0" borderId="0" xfId="0" applyFont="1" applyFill="1" applyBorder="1" applyAlignment="1">
      <alignment horizontal="left" vertical="center" wrapText="1"/>
    </xf>
    <xf numFmtId="0" fontId="48" fillId="0" borderId="0" xfId="0" applyFont="1" applyBorder="1" applyAlignment="1">
      <alignment horizontal="center"/>
    </xf>
    <xf numFmtId="0" fontId="0" fillId="0" borderId="1" xfId="0" applyBorder="1" applyAlignment="1"/>
    <xf numFmtId="0" fontId="37" fillId="19" borderId="14" xfId="0" applyFont="1" applyFill="1" applyBorder="1" applyAlignment="1">
      <alignment horizontal="center" vertical="center" wrapText="1"/>
    </xf>
    <xf numFmtId="0" fontId="37" fillId="19" borderId="11" xfId="0" applyFont="1" applyFill="1" applyBorder="1" applyAlignment="1">
      <alignment horizontal="center" vertical="center" wrapText="1"/>
    </xf>
    <xf numFmtId="0" fontId="32" fillId="18" borderId="1" xfId="1" applyFont="1" applyFill="1" applyBorder="1" applyAlignment="1">
      <alignment horizontal="left" vertical="center" wrapText="1"/>
    </xf>
    <xf numFmtId="0" fontId="33" fillId="18" borderId="1" xfId="1" applyFont="1" applyFill="1" applyBorder="1" applyAlignment="1">
      <alignment horizontal="left" vertical="top" wrapText="1"/>
    </xf>
    <xf numFmtId="0" fontId="18" fillId="0" borderId="0" xfId="1" applyAlignment="1">
      <alignment horizontal="left"/>
    </xf>
    <xf numFmtId="0" fontId="24" fillId="0" borderId="0" xfId="1" applyFont="1" applyAlignment="1">
      <alignment horizontal="center" vertical="top" wrapText="1"/>
    </xf>
    <xf numFmtId="0" fontId="0" fillId="0" borderId="2" xfId="0" applyBorder="1" applyAlignment="1">
      <alignment horizontal="center" wrapText="1"/>
    </xf>
    <xf numFmtId="0" fontId="50" fillId="0" borderId="1" xfId="4299" applyFont="1" applyBorder="1" applyAlignment="1">
      <alignment horizontal="justify" vertical="center" wrapText="1"/>
    </xf>
    <xf numFmtId="0" fontId="50" fillId="0" borderId="1" xfId="1" applyFont="1" applyFill="1" applyBorder="1" applyAlignment="1">
      <alignment horizontal="center" vertical="center" wrapText="1"/>
    </xf>
    <xf numFmtId="0" fontId="50" fillId="0" borderId="1" xfId="4299" applyFont="1" applyBorder="1" applyAlignment="1">
      <alignment horizontal="left" vertical="center" wrapText="1"/>
    </xf>
    <xf numFmtId="0" fontId="51" fillId="18" borderId="1" xfId="3" applyFont="1" applyFill="1" applyBorder="1" applyAlignment="1">
      <alignment horizontal="center" vertical="center" wrapText="1"/>
    </xf>
    <xf numFmtId="0" fontId="50" fillId="0" borderId="1" xfId="4299" applyFont="1" applyBorder="1" applyAlignment="1">
      <alignment horizontal="center" vertical="center" wrapText="1"/>
    </xf>
    <xf numFmtId="0" fontId="50" fillId="0" borderId="1" xfId="4299" applyFont="1" applyFill="1" applyBorder="1" applyAlignment="1">
      <alignment horizontal="center" vertical="center" wrapText="1"/>
    </xf>
    <xf numFmtId="0" fontId="51" fillId="0" borderId="1" xfId="4299" applyFont="1" applyFill="1" applyBorder="1" applyAlignment="1">
      <alignment horizontal="center" vertical="center" wrapText="1"/>
    </xf>
    <xf numFmtId="9" fontId="50" fillId="0" borderId="1" xfId="4299" applyNumberFormat="1" applyFont="1" applyFill="1" applyBorder="1" applyAlignment="1">
      <alignment horizontal="center" vertical="center" wrapText="1"/>
    </xf>
    <xf numFmtId="14" fontId="50" fillId="0" borderId="1" xfId="4299" applyNumberFormat="1" applyFont="1" applyFill="1" applyBorder="1" applyAlignment="1">
      <alignment horizontal="center" vertical="center" wrapText="1"/>
    </xf>
    <xf numFmtId="0" fontId="52" fillId="18" borderId="1" xfId="4300" applyFont="1" applyFill="1" applyBorder="1" applyAlignment="1">
      <alignment horizontal="center" vertical="center" wrapText="1"/>
    </xf>
    <xf numFmtId="0" fontId="52" fillId="18" borderId="1" xfId="4300" applyFont="1" applyFill="1" applyBorder="1" applyAlignment="1">
      <alignment vertical="center" wrapText="1"/>
    </xf>
    <xf numFmtId="0" fontId="50" fillId="0" borderId="1" xfId="1" applyFont="1" applyFill="1" applyBorder="1" applyAlignment="1">
      <alignment vertical="center" wrapText="1"/>
    </xf>
    <xf numFmtId="0" fontId="50" fillId="0" borderId="1" xfId="4302" applyFont="1" applyBorder="1" applyAlignment="1">
      <alignment vertical="center" wrapText="1"/>
    </xf>
    <xf numFmtId="9" fontId="50" fillId="0" borderId="1" xfId="2" applyFont="1" applyBorder="1" applyAlignment="1">
      <alignment horizontal="center" vertical="center" wrapText="1"/>
    </xf>
    <xf numFmtId="0" fontId="49" fillId="0" borderId="1" xfId="0" applyFont="1" applyFill="1" applyBorder="1" applyAlignment="1">
      <alignment vertical="center" wrapText="1"/>
    </xf>
    <xf numFmtId="0" fontId="50" fillId="0" borderId="1" xfId="4302" applyFont="1" applyBorder="1" applyAlignment="1">
      <alignment horizontal="center" vertical="center" wrapText="1"/>
    </xf>
    <xf numFmtId="9" fontId="50" fillId="0" borderId="1" xfId="4301" applyNumberFormat="1" applyFont="1" applyFill="1" applyBorder="1" applyAlignment="1">
      <alignment horizontal="center" vertical="center" wrapText="1"/>
    </xf>
    <xf numFmtId="0" fontId="50" fillId="0" borderId="1" xfId="0" applyFont="1" applyFill="1" applyBorder="1" applyAlignment="1">
      <alignment horizontal="justify" vertical="center" wrapText="1"/>
    </xf>
    <xf numFmtId="0" fontId="50" fillId="0" borderId="1" xfId="4299" applyFont="1" applyFill="1" applyBorder="1" applyAlignment="1">
      <alignment horizontal="justify" vertical="center" wrapText="1"/>
    </xf>
    <xf numFmtId="0" fontId="52" fillId="18" borderId="1" xfId="4300" applyFont="1" applyFill="1" applyBorder="1" applyAlignment="1">
      <alignment horizontal="justify" vertical="center" wrapText="1"/>
    </xf>
    <xf numFmtId="0" fontId="50" fillId="0" borderId="1" xfId="4302" applyFont="1" applyBorder="1" applyAlignment="1">
      <alignment horizontal="justify" vertical="center" wrapText="1"/>
    </xf>
    <xf numFmtId="1" fontId="50" fillId="0" borderId="1" xfId="1" applyNumberFormat="1" applyFont="1" applyFill="1" applyBorder="1" applyAlignment="1">
      <alignment vertical="center" wrapText="1"/>
    </xf>
    <xf numFmtId="0" fontId="50" fillId="0" borderId="1" xfId="4297" applyFont="1" applyBorder="1" applyAlignment="1">
      <alignment horizontal="justify" vertical="center" wrapText="1"/>
    </xf>
    <xf numFmtId="0" fontId="50" fillId="0" borderId="12" xfId="4300" applyFont="1" applyBorder="1" applyAlignment="1">
      <alignment vertical="center" wrapText="1"/>
    </xf>
    <xf numFmtId="0" fontId="50" fillId="0" borderId="1" xfId="3" applyFont="1" applyFill="1" applyBorder="1" applyAlignment="1">
      <alignment horizontal="justify" vertical="center" wrapText="1"/>
    </xf>
    <xf numFmtId="0" fontId="50" fillId="0" borderId="1" xfId="4297" applyFont="1" applyBorder="1" applyAlignment="1">
      <alignment horizontal="center" vertical="center" wrapText="1"/>
    </xf>
    <xf numFmtId="0" fontId="36" fillId="0" borderId="0" xfId="0" applyFont="1" applyBorder="1" applyAlignment="1">
      <alignment vertical="center"/>
    </xf>
    <xf numFmtId="0" fontId="36" fillId="18" borderId="0" xfId="0" applyFont="1" applyFill="1" applyBorder="1" applyAlignment="1">
      <alignment vertical="center"/>
    </xf>
    <xf numFmtId="0" fontId="41" fillId="18" borderId="0" xfId="0" applyFont="1" applyFill="1" applyBorder="1" applyAlignment="1">
      <alignment vertical="center"/>
    </xf>
    <xf numFmtId="0" fontId="25" fillId="0" borderId="23" xfId="4298" applyFont="1" applyBorder="1" applyAlignment="1">
      <alignment horizontal="left" vertical="center"/>
    </xf>
    <xf numFmtId="0" fontId="22" fillId="0" borderId="0" xfId="0" applyFont="1" applyAlignment="1">
      <alignment horizontal="left" vertical="center"/>
    </xf>
    <xf numFmtId="0" fontId="17" fillId="0" borderId="0" xfId="0" applyFont="1" applyAlignment="1">
      <alignment horizontal="left" vertical="center"/>
    </xf>
    <xf numFmtId="0" fontId="25" fillId="0" borderId="24" xfId="0" applyFont="1" applyBorder="1" applyAlignment="1">
      <alignment horizontal="left" vertical="center"/>
    </xf>
    <xf numFmtId="0" fontId="25" fillId="0" borderId="25" xfId="0" applyFont="1" applyBorder="1" applyAlignment="1">
      <alignment horizontal="left" vertical="center"/>
    </xf>
    <xf numFmtId="0" fontId="25" fillId="0" borderId="26" xfId="0" applyFont="1" applyBorder="1" applyAlignment="1">
      <alignment horizontal="left" vertical="center"/>
    </xf>
    <xf numFmtId="0" fontId="54" fillId="19" borderId="6" xfId="3" applyFont="1" applyFill="1" applyBorder="1" applyAlignment="1">
      <alignment vertical="center" wrapText="1"/>
    </xf>
    <xf numFmtId="0" fontId="54" fillId="19" borderId="7" xfId="3" applyFont="1" applyFill="1" applyBorder="1" applyAlignment="1">
      <alignment vertical="center" wrapText="1"/>
    </xf>
    <xf numFmtId="0" fontId="54" fillId="19" borderId="3" xfId="4297" applyFont="1" applyFill="1" applyBorder="1" applyAlignment="1">
      <alignment vertical="center" wrapText="1"/>
    </xf>
    <xf numFmtId="0" fontId="50" fillId="0" borderId="1" xfId="0" applyFont="1" applyFill="1" applyBorder="1" applyAlignment="1">
      <alignment horizontal="center" vertical="center" wrapText="1"/>
    </xf>
    <xf numFmtId="0" fontId="50" fillId="0" borderId="0" xfId="0" applyFont="1" applyBorder="1"/>
    <xf numFmtId="0" fontId="50" fillId="0" borderId="0" xfId="0" applyFont="1" applyBorder="1" applyAlignment="1"/>
    <xf numFmtId="0" fontId="58" fillId="18" borderId="0" xfId="0" applyFont="1" applyFill="1" applyBorder="1" applyAlignment="1">
      <alignment vertical="center" wrapText="1"/>
    </xf>
    <xf numFmtId="0" fontId="59" fillId="0" borderId="0" xfId="0" applyFont="1" applyBorder="1"/>
    <xf numFmtId="0" fontId="60" fillId="0" borderId="16" xfId="4297" applyFont="1" applyBorder="1" applyAlignment="1"/>
    <xf numFmtId="0" fontId="60" fillId="0" borderId="0" xfId="4297" applyFont="1" applyBorder="1" applyAlignment="1"/>
    <xf numFmtId="0" fontId="50" fillId="0" borderId="0" xfId="0" applyFont="1" applyBorder="1" applyAlignment="1">
      <alignment wrapText="1"/>
    </xf>
    <xf numFmtId="0" fontId="50" fillId="0" borderId="0" xfId="0" applyFont="1" applyBorder="1" applyAlignment="1">
      <alignment vertical="center" wrapText="1"/>
    </xf>
    <xf numFmtId="14" fontId="50" fillId="0" borderId="1" xfId="4297" applyNumberFormat="1" applyFont="1" applyBorder="1" applyAlignment="1">
      <alignment horizontal="center" vertical="center" wrapText="1"/>
    </xf>
    <xf numFmtId="0" fontId="51" fillId="18" borderId="1" xfId="0" applyFont="1" applyFill="1" applyBorder="1" applyAlignment="1">
      <alignment horizontal="center" vertical="center" wrapText="1"/>
    </xf>
    <xf numFmtId="0" fontId="50" fillId="0" borderId="0" xfId="0" applyFont="1"/>
    <xf numFmtId="0" fontId="61" fillId="0" borderId="0" xfId="0" applyFont="1"/>
    <xf numFmtId="0" fontId="59" fillId="0" borderId="0" xfId="0" applyFont="1"/>
    <xf numFmtId="9" fontId="50" fillId="0" borderId="1" xfId="4297" applyNumberFormat="1" applyFont="1" applyFill="1" applyBorder="1" applyAlignment="1">
      <alignment horizontal="center" vertical="center" wrapText="1"/>
    </xf>
    <xf numFmtId="9" fontId="50" fillId="0" borderId="1" xfId="2" applyFont="1" applyFill="1" applyBorder="1" applyAlignment="1">
      <alignment horizontal="center" vertical="center" wrapText="1"/>
    </xf>
    <xf numFmtId="9" fontId="50" fillId="23" borderId="1" xfId="4297" applyNumberFormat="1" applyFont="1" applyFill="1" applyBorder="1" applyAlignment="1">
      <alignment horizontal="center" vertical="center" wrapText="1"/>
    </xf>
    <xf numFmtId="0" fontId="50" fillId="0" borderId="1" xfId="4297" applyFont="1" applyFill="1" applyBorder="1" applyAlignment="1">
      <alignment vertical="center" wrapText="1"/>
    </xf>
    <xf numFmtId="9" fontId="50" fillId="0" borderId="1" xfId="4297" applyNumberFormat="1" applyFont="1" applyBorder="1" applyAlignment="1">
      <alignment horizontal="center" vertical="center" wrapText="1"/>
    </xf>
    <xf numFmtId="0" fontId="49" fillId="0" borderId="1" xfId="0" applyFont="1" applyFill="1" applyBorder="1" applyAlignment="1">
      <alignment horizontal="center" vertical="center" wrapText="1"/>
    </xf>
    <xf numFmtId="0" fontId="50" fillId="0" borderId="1" xfId="3" applyFont="1" applyFill="1" applyBorder="1" applyAlignment="1">
      <alignment horizontal="center" vertical="center" wrapText="1"/>
    </xf>
    <xf numFmtId="0" fontId="50" fillId="0" borderId="1" xfId="3" applyFont="1" applyFill="1" applyBorder="1" applyAlignment="1">
      <alignment vertical="center" wrapText="1"/>
    </xf>
    <xf numFmtId="9" fontId="50" fillId="0" borderId="1" xfId="4300" applyNumberFormat="1" applyFont="1" applyBorder="1" applyAlignment="1">
      <alignment horizontal="center" vertical="center" wrapText="1"/>
    </xf>
    <xf numFmtId="0" fontId="50" fillId="0" borderId="1" xfId="0" applyFont="1" applyFill="1" applyBorder="1" applyAlignment="1">
      <alignment horizontal="center" vertical="center" wrapText="1"/>
    </xf>
    <xf numFmtId="0" fontId="50" fillId="0" borderId="12" xfId="0" applyFont="1" applyFill="1" applyBorder="1" applyAlignment="1">
      <alignment horizontal="center" vertical="center" wrapText="1"/>
    </xf>
    <xf numFmtId="0" fontId="50" fillId="0" borderId="13" xfId="0" applyFont="1" applyFill="1" applyBorder="1" applyAlignment="1">
      <alignment horizontal="justify" vertical="center" wrapText="1"/>
    </xf>
    <xf numFmtId="0" fontId="50" fillId="0" borderId="1" xfId="4297" applyFont="1" applyFill="1" applyBorder="1" applyAlignment="1">
      <alignment horizontal="justify" vertical="center" wrapText="1"/>
    </xf>
    <xf numFmtId="14" fontId="50" fillId="0" borderId="1" xfId="4297" applyNumberFormat="1" applyFont="1" applyFill="1" applyBorder="1" applyAlignment="1">
      <alignment horizontal="center" vertical="center" wrapText="1"/>
    </xf>
    <xf numFmtId="0" fontId="50" fillId="0" borderId="1" xfId="0" applyFont="1" applyFill="1" applyBorder="1" applyAlignment="1">
      <alignment horizontal="center" vertical="top" wrapText="1"/>
    </xf>
    <xf numFmtId="0" fontId="50" fillId="25" borderId="0" xfId="0" applyFont="1" applyFill="1"/>
    <xf numFmtId="0" fontId="52" fillId="18" borderId="12" xfId="4300" applyFont="1" applyFill="1" applyBorder="1" applyAlignment="1">
      <alignment horizontal="justify" vertical="center" wrapText="1"/>
    </xf>
    <xf numFmtId="0" fontId="52" fillId="18" borderId="12" xfId="4300" applyFont="1" applyFill="1" applyBorder="1" applyAlignment="1">
      <alignment vertical="center" wrapText="1"/>
    </xf>
    <xf numFmtId="9" fontId="50" fillId="0" borderId="12" xfId="4301" applyNumberFormat="1" applyFont="1" applyFill="1" applyBorder="1" applyAlignment="1">
      <alignment horizontal="center" vertical="center" wrapText="1"/>
    </xf>
    <xf numFmtId="0" fontId="50" fillId="0" borderId="12" xfId="3" applyFont="1" applyFill="1" applyBorder="1" applyAlignment="1">
      <alignment vertical="center" wrapText="1"/>
    </xf>
    <xf numFmtId="14" fontId="50" fillId="0" borderId="1" xfId="4302" applyNumberFormat="1" applyFont="1" applyBorder="1" applyAlignment="1">
      <alignment horizontal="center" vertical="center" wrapText="1"/>
    </xf>
    <xf numFmtId="1" fontId="50" fillId="0" borderId="1" xfId="2" applyNumberFormat="1" applyFont="1" applyFill="1" applyBorder="1" applyAlignment="1">
      <alignment horizontal="center" vertical="center" wrapText="1"/>
    </xf>
    <xf numFmtId="9" fontId="50" fillId="0" borderId="1" xfId="2" applyNumberFormat="1" applyFont="1" applyFill="1" applyBorder="1" applyAlignment="1">
      <alignment horizontal="center" vertical="center" wrapText="1"/>
    </xf>
    <xf numFmtId="0" fontId="50" fillId="18" borderId="1" xfId="3" applyFont="1" applyFill="1" applyBorder="1" applyAlignment="1">
      <alignment horizontal="center" vertical="center" wrapText="1"/>
    </xf>
    <xf numFmtId="9" fontId="50" fillId="0" borderId="1" xfId="3" applyNumberFormat="1" applyFont="1" applyBorder="1" applyAlignment="1">
      <alignment horizontal="center" vertical="center"/>
    </xf>
    <xf numFmtId="0" fontId="50" fillId="0" borderId="12" xfId="4297" applyFont="1" applyFill="1" applyBorder="1" applyAlignment="1">
      <alignment horizontal="center" vertical="center" wrapText="1"/>
    </xf>
    <xf numFmtId="0" fontId="50" fillId="0" borderId="13" xfId="4297" applyFont="1" applyFill="1" applyBorder="1" applyAlignment="1">
      <alignment horizontal="center" vertical="center" wrapText="1"/>
    </xf>
    <xf numFmtId="0" fontId="50" fillId="0" borderId="12" xfId="0" applyFont="1" applyFill="1" applyBorder="1" applyAlignment="1">
      <alignment horizontal="center" vertical="center" wrapText="1"/>
    </xf>
    <xf numFmtId="0" fontId="50" fillId="0" borderId="13" xfId="0" applyFont="1" applyFill="1" applyBorder="1" applyAlignment="1">
      <alignment horizontal="center" vertical="center" wrapText="1"/>
    </xf>
    <xf numFmtId="9" fontId="50" fillId="0" borderId="12" xfId="4297" applyNumberFormat="1" applyFont="1" applyFill="1" applyBorder="1" applyAlignment="1">
      <alignment horizontal="center" vertical="center" wrapText="1"/>
    </xf>
    <xf numFmtId="14" fontId="50" fillId="0" borderId="13" xfId="4297" applyNumberFormat="1" applyFont="1" applyFill="1" applyBorder="1" applyAlignment="1">
      <alignment horizontal="center" vertical="center" wrapText="1"/>
    </xf>
    <xf numFmtId="0" fontId="50" fillId="0" borderId="12" xfId="3" applyFont="1" applyFill="1" applyBorder="1" applyAlignment="1">
      <alignment horizontal="justify" vertical="center" wrapText="1"/>
    </xf>
    <xf numFmtId="0" fontId="50" fillId="0" borderId="14" xfId="3" applyFont="1" applyFill="1" applyBorder="1" applyAlignment="1">
      <alignment horizontal="justify" vertical="center" wrapText="1"/>
    </xf>
    <xf numFmtId="0" fontId="50" fillId="0" borderId="13" xfId="3" applyFont="1" applyFill="1" applyBorder="1" applyAlignment="1">
      <alignment horizontal="justify" vertical="center" wrapText="1"/>
    </xf>
    <xf numFmtId="0" fontId="52" fillId="18" borderId="12" xfId="4300" applyFont="1" applyFill="1" applyBorder="1" applyAlignment="1">
      <alignment horizontal="center" vertical="center" wrapText="1"/>
    </xf>
    <xf numFmtId="0" fontId="50" fillId="0" borderId="13" xfId="4297" applyFont="1" applyBorder="1" applyAlignment="1">
      <alignment horizontal="center" vertical="center" wrapText="1"/>
    </xf>
    <xf numFmtId="0" fontId="50" fillId="0" borderId="12" xfId="4297" applyFont="1" applyBorder="1" applyAlignment="1">
      <alignment horizontal="justify" vertical="center" wrapText="1"/>
    </xf>
    <xf numFmtId="0" fontId="50" fillId="0" borderId="13" xfId="4297" applyFont="1" applyBorder="1" applyAlignment="1">
      <alignment horizontal="justify" vertical="center" wrapText="1"/>
    </xf>
    <xf numFmtId="1" fontId="50" fillId="0" borderId="12" xfId="4297" applyNumberFormat="1" applyFont="1" applyFill="1" applyBorder="1" applyAlignment="1">
      <alignment horizontal="center" vertical="center" wrapText="1"/>
    </xf>
    <xf numFmtId="0" fontId="50" fillId="0" borderId="1" xfId="4297" applyFont="1" applyFill="1" applyBorder="1" applyAlignment="1">
      <alignment horizontal="center" vertical="center" wrapText="1"/>
    </xf>
    <xf numFmtId="0" fontId="51" fillId="23" borderId="1" xfId="0" applyFont="1" applyFill="1" applyBorder="1" applyAlignment="1">
      <alignment horizontal="center" vertical="center" wrapText="1"/>
    </xf>
    <xf numFmtId="0" fontId="50" fillId="23" borderId="1" xfId="1" applyFont="1" applyFill="1" applyBorder="1" applyAlignment="1">
      <alignment horizontal="center" vertical="center" wrapText="1"/>
    </xf>
    <xf numFmtId="0" fontId="50" fillId="0" borderId="1" xfId="3" applyFont="1" applyFill="1" applyBorder="1" applyAlignment="1">
      <alignment horizontal="center" vertical="center" wrapText="1"/>
    </xf>
    <xf numFmtId="0" fontId="54" fillId="19" borderId="12" xfId="4297" applyFont="1" applyFill="1" applyBorder="1" applyAlignment="1">
      <alignment horizontal="center" vertical="center" wrapText="1"/>
    </xf>
    <xf numFmtId="0" fontId="54" fillId="19" borderId="1" xfId="4297" applyFont="1" applyFill="1" applyBorder="1" applyAlignment="1">
      <alignment horizontal="center" vertical="center" wrapText="1"/>
    </xf>
    <xf numFmtId="0" fontId="54" fillId="20" borderId="1" xfId="4297" applyFont="1" applyFill="1" applyBorder="1" applyAlignment="1">
      <alignment horizontal="center" vertical="center" wrapText="1"/>
    </xf>
    <xf numFmtId="0" fontId="54" fillId="20" borderId="6" xfId="4297" applyFont="1" applyFill="1" applyBorder="1" applyAlignment="1">
      <alignment horizontal="center" vertical="center" wrapText="1"/>
    </xf>
    <xf numFmtId="0" fontId="51" fillId="0" borderId="0" xfId="0" applyFont="1" applyBorder="1" applyAlignment="1">
      <alignment horizontal="center" vertical="center"/>
    </xf>
    <xf numFmtId="0" fontId="50" fillId="0" borderId="12" xfId="4297" applyFont="1" applyFill="1" applyBorder="1" applyAlignment="1">
      <alignment vertical="center" wrapText="1"/>
    </xf>
    <xf numFmtId="0" fontId="50" fillId="0" borderId="12" xfId="0" applyFont="1" applyFill="1" applyBorder="1" applyAlignment="1">
      <alignment vertical="center" wrapText="1"/>
    </xf>
    <xf numFmtId="0" fontId="50" fillId="0" borderId="12" xfId="1" applyFont="1" applyFill="1" applyBorder="1" applyAlignment="1">
      <alignment vertical="center" wrapText="1"/>
    </xf>
    <xf numFmtId="0" fontId="51" fillId="23" borderId="12" xfId="0" applyFont="1" applyFill="1" applyBorder="1" applyAlignment="1">
      <alignment vertical="center" wrapText="1"/>
    </xf>
    <xf numFmtId="0" fontId="50" fillId="23" borderId="12" xfId="1" applyFont="1" applyFill="1" applyBorder="1" applyAlignment="1">
      <alignment vertical="center" wrapText="1"/>
    </xf>
    <xf numFmtId="0" fontId="50" fillId="0" borderId="12" xfId="4297" applyFont="1" applyFill="1" applyBorder="1" applyAlignment="1">
      <alignment horizontal="justify" vertical="center" wrapText="1"/>
    </xf>
    <xf numFmtId="9" fontId="50" fillId="0" borderId="13" xfId="2" applyFont="1" applyBorder="1" applyAlignment="1">
      <alignment horizontal="center" vertical="center" wrapText="1"/>
    </xf>
    <xf numFmtId="0" fontId="50" fillId="0" borderId="1" xfId="0" applyFont="1" applyBorder="1"/>
    <xf numFmtId="9" fontId="50" fillId="0" borderId="1" xfId="3" applyNumberFormat="1" applyFont="1" applyFill="1" applyBorder="1" applyAlignment="1">
      <alignment horizontal="center" vertical="center"/>
    </xf>
    <xf numFmtId="0" fontId="50" fillId="0" borderId="1" xfId="8582" applyNumberFormat="1" applyFont="1" applyBorder="1" applyAlignment="1">
      <alignment horizontal="center" vertical="center"/>
    </xf>
    <xf numFmtId="14" fontId="50" fillId="18" borderId="1" xfId="1" applyNumberFormat="1" applyFont="1" applyFill="1" applyBorder="1" applyAlignment="1">
      <alignment horizontal="center" vertical="center" wrapText="1"/>
    </xf>
    <xf numFmtId="0" fontId="50" fillId="0" borderId="1" xfId="3" applyFont="1" applyFill="1" applyBorder="1" applyAlignment="1">
      <alignment horizontal="center" vertical="center"/>
    </xf>
    <xf numFmtId="0" fontId="50" fillId="23" borderId="13" xfId="4297" applyFont="1" applyFill="1" applyBorder="1" applyAlignment="1">
      <alignment horizontal="center" vertical="center" wrapText="1"/>
    </xf>
    <xf numFmtId="0" fontId="50" fillId="0" borderId="1" xfId="2" applyNumberFormat="1" applyFont="1" applyFill="1" applyBorder="1" applyAlignment="1">
      <alignment horizontal="center" vertical="center" wrapText="1"/>
    </xf>
    <xf numFmtId="1" fontId="50" fillId="0" borderId="1" xfId="4297" applyNumberFormat="1" applyFont="1" applyBorder="1" applyAlignment="1">
      <alignment horizontal="center" vertical="center" wrapText="1"/>
    </xf>
    <xf numFmtId="0" fontId="50" fillId="0" borderId="12" xfId="4297" applyFont="1" applyFill="1" applyBorder="1" applyAlignment="1">
      <alignment horizontal="center" vertical="center" wrapText="1"/>
    </xf>
    <xf numFmtId="0" fontId="50" fillId="18" borderId="12" xfId="3" applyFont="1" applyFill="1" applyBorder="1" applyAlignment="1">
      <alignment vertical="center" wrapText="1"/>
    </xf>
    <xf numFmtId="0" fontId="50" fillId="18" borderId="1" xfId="3" applyFont="1" applyFill="1" applyBorder="1" applyAlignment="1">
      <alignment horizontal="justify" vertical="center" wrapText="1"/>
    </xf>
    <xf numFmtId="0" fontId="49" fillId="18" borderId="1" xfId="0" applyFont="1" applyFill="1" applyBorder="1" applyAlignment="1">
      <alignment horizontal="center" vertical="center" wrapText="1"/>
    </xf>
    <xf numFmtId="0" fontId="50" fillId="18" borderId="1" xfId="0" applyFont="1" applyFill="1" applyBorder="1" applyAlignment="1">
      <alignment horizontal="center" vertical="center" wrapText="1"/>
    </xf>
    <xf numFmtId="0" fontId="50" fillId="18" borderId="12" xfId="0" applyFont="1" applyFill="1" applyBorder="1" applyAlignment="1">
      <alignment vertical="center" wrapText="1"/>
    </xf>
    <xf numFmtId="0" fontId="50" fillId="18" borderId="0" xfId="0" applyFont="1" applyFill="1" applyBorder="1"/>
    <xf numFmtId="0" fontId="50" fillId="18" borderId="0" xfId="0" applyFont="1" applyFill="1"/>
    <xf numFmtId="0" fontId="61" fillId="18" borderId="0" xfId="0" applyFont="1" applyFill="1"/>
    <xf numFmtId="0" fontId="59" fillId="18" borderId="0" xfId="0" applyFont="1" applyFill="1"/>
    <xf numFmtId="0" fontId="50" fillId="18" borderId="1" xfId="4297" applyFont="1" applyFill="1" applyBorder="1" applyAlignment="1">
      <alignment horizontal="justify" vertical="center" wrapText="1"/>
    </xf>
    <xf numFmtId="9" fontId="50" fillId="18" borderId="1" xfId="4297" applyNumberFormat="1" applyFont="1" applyFill="1" applyBorder="1" applyAlignment="1">
      <alignment horizontal="center" vertical="center" wrapText="1"/>
    </xf>
    <xf numFmtId="0" fontId="50" fillId="18" borderId="2" xfId="4297" applyFont="1" applyFill="1" applyBorder="1" applyAlignment="1">
      <alignment horizontal="justify" vertical="center" wrapText="1"/>
    </xf>
    <xf numFmtId="9" fontId="50" fillId="18" borderId="1" xfId="2" applyFont="1" applyFill="1" applyBorder="1" applyAlignment="1">
      <alignment horizontal="center" vertical="center" wrapText="1"/>
    </xf>
    <xf numFmtId="9" fontId="50" fillId="18" borderId="1" xfId="2" applyFont="1" applyFill="1" applyBorder="1" applyAlignment="1">
      <alignment horizontal="left" vertical="center" wrapText="1"/>
    </xf>
    <xf numFmtId="9" fontId="61" fillId="26" borderId="1" xfId="4297" applyNumberFormat="1" applyFont="1" applyFill="1" applyBorder="1" applyAlignment="1">
      <alignment horizontal="center" vertical="center" wrapText="1"/>
    </xf>
    <xf numFmtId="0" fontId="61" fillId="26" borderId="2" xfId="4297" applyFont="1" applyFill="1" applyBorder="1" applyAlignment="1">
      <alignment horizontal="justify" vertical="center" wrapText="1"/>
    </xf>
    <xf numFmtId="9" fontId="50" fillId="18" borderId="1" xfId="4301" applyNumberFormat="1" applyFont="1" applyFill="1" applyBorder="1" applyAlignment="1">
      <alignment horizontal="center" vertical="center" wrapText="1"/>
    </xf>
    <xf numFmtId="0" fontId="50" fillId="18" borderId="1" xfId="4297" applyFont="1" applyFill="1" applyBorder="1" applyAlignment="1">
      <alignment horizontal="left" vertical="center" wrapText="1"/>
    </xf>
    <xf numFmtId="0" fontId="50" fillId="18" borderId="12" xfId="4297" applyFont="1" applyFill="1" applyBorder="1" applyAlignment="1">
      <alignment horizontal="justify" vertical="center" wrapText="1"/>
    </xf>
    <xf numFmtId="9" fontId="50" fillId="18" borderId="1" xfId="8581" applyFont="1" applyFill="1" applyBorder="1" applyAlignment="1">
      <alignment horizontal="center" vertical="center" wrapText="1"/>
    </xf>
    <xf numFmtId="0" fontId="50" fillId="18" borderId="1" xfId="4297" applyFont="1" applyFill="1" applyBorder="1" applyAlignment="1">
      <alignment vertical="center" wrapText="1"/>
    </xf>
    <xf numFmtId="9" fontId="50" fillId="18" borderId="1" xfId="8581" applyFont="1" applyFill="1" applyBorder="1" applyAlignment="1">
      <alignment vertical="center" wrapText="1"/>
    </xf>
    <xf numFmtId="9" fontId="50" fillId="18" borderId="2" xfId="8581" applyFont="1" applyFill="1" applyBorder="1" applyAlignment="1">
      <alignment vertical="center" wrapText="1"/>
    </xf>
    <xf numFmtId="0" fontId="50" fillId="18" borderId="1" xfId="4300" applyFont="1" applyFill="1" applyBorder="1" applyAlignment="1">
      <alignment vertical="center" wrapText="1"/>
    </xf>
    <xf numFmtId="0" fontId="50" fillId="18" borderId="1" xfId="4302" applyFont="1" applyFill="1" applyBorder="1" applyAlignment="1">
      <alignment horizontal="justify" vertical="center" wrapText="1"/>
    </xf>
    <xf numFmtId="9" fontId="50" fillId="18" borderId="1" xfId="4302" applyNumberFormat="1" applyFont="1" applyFill="1" applyBorder="1" applyAlignment="1">
      <alignment horizontal="center" vertical="center" wrapText="1"/>
    </xf>
    <xf numFmtId="0" fontId="50" fillId="18" borderId="2" xfId="4302" applyFont="1" applyFill="1" applyBorder="1" applyAlignment="1">
      <alignment horizontal="justify" vertical="center" wrapText="1"/>
    </xf>
    <xf numFmtId="0" fontId="50" fillId="18" borderId="1" xfId="4302" applyFont="1" applyFill="1" applyBorder="1" applyAlignment="1">
      <alignment horizontal="left" vertical="center" wrapText="1"/>
    </xf>
    <xf numFmtId="0" fontId="50" fillId="18" borderId="1" xfId="4302" applyFont="1" applyFill="1" applyBorder="1" applyAlignment="1">
      <alignment horizontal="center" vertical="center" wrapText="1"/>
    </xf>
    <xf numFmtId="0" fontId="50" fillId="18" borderId="1" xfId="4297" applyFont="1" applyFill="1" applyBorder="1" applyAlignment="1">
      <alignment horizontal="center" vertical="center" wrapText="1"/>
    </xf>
    <xf numFmtId="0" fontId="50" fillId="18" borderId="1" xfId="4299" applyFont="1" applyFill="1" applyBorder="1" applyAlignment="1">
      <alignment horizontal="justify" vertical="center" wrapText="1"/>
    </xf>
    <xf numFmtId="9" fontId="50" fillId="18" borderId="1" xfId="4299" applyNumberFormat="1" applyFont="1" applyFill="1" applyBorder="1" applyAlignment="1">
      <alignment horizontal="center" vertical="center" wrapText="1"/>
    </xf>
    <xf numFmtId="0" fontId="50" fillId="18" borderId="2" xfId="4299" applyFont="1" applyFill="1" applyBorder="1" applyAlignment="1">
      <alignment horizontal="justify" vertical="center" wrapText="1"/>
    </xf>
    <xf numFmtId="0" fontId="50" fillId="18" borderId="2" xfId="4297" applyFont="1" applyFill="1" applyBorder="1" applyAlignment="1">
      <alignment vertical="center" wrapText="1"/>
    </xf>
    <xf numFmtId="0" fontId="50" fillId="26" borderId="1" xfId="4297" applyFont="1" applyFill="1" applyBorder="1" applyAlignment="1">
      <alignment horizontal="justify" vertical="center" wrapText="1"/>
    </xf>
    <xf numFmtId="9" fontId="50" fillId="26" borderId="1" xfId="4297" applyNumberFormat="1" applyFont="1" applyFill="1" applyBorder="1" applyAlignment="1">
      <alignment horizontal="center" vertical="center" wrapText="1"/>
    </xf>
    <xf numFmtId="9" fontId="50" fillId="26" borderId="2" xfId="4297" applyNumberFormat="1" applyFont="1" applyFill="1" applyBorder="1" applyAlignment="1">
      <alignment horizontal="justify" vertical="center" wrapText="1"/>
    </xf>
    <xf numFmtId="9" fontId="50" fillId="26" borderId="1" xfId="4297" applyNumberFormat="1" applyFont="1" applyFill="1" applyBorder="1" applyAlignment="1">
      <alignment horizontal="left" vertical="center" wrapText="1"/>
    </xf>
    <xf numFmtId="0" fontId="50" fillId="26" borderId="2" xfId="4297" applyFont="1" applyFill="1" applyBorder="1" applyAlignment="1">
      <alignment horizontal="justify" vertical="center" wrapText="1"/>
    </xf>
    <xf numFmtId="1" fontId="50" fillId="26" borderId="1" xfId="4297" applyNumberFormat="1" applyFont="1" applyFill="1" applyBorder="1" applyAlignment="1">
      <alignment horizontal="center" vertical="center" wrapText="1"/>
    </xf>
    <xf numFmtId="0" fontId="50" fillId="26" borderId="1" xfId="4297" applyFont="1" applyFill="1" applyBorder="1" applyAlignment="1">
      <alignment vertical="center" wrapText="1"/>
    </xf>
    <xf numFmtId="0" fontId="50" fillId="26" borderId="1" xfId="4297" applyFont="1" applyFill="1" applyBorder="1" applyAlignment="1">
      <alignment horizontal="center" vertical="center" wrapText="1"/>
    </xf>
    <xf numFmtId="0" fontId="50" fillId="26" borderId="1" xfId="4297" applyFont="1" applyFill="1" applyBorder="1" applyAlignment="1">
      <alignment horizontal="left" vertical="center" wrapText="1"/>
    </xf>
    <xf numFmtId="16" fontId="50" fillId="26" borderId="1" xfId="4297" applyNumberFormat="1" applyFont="1" applyFill="1" applyBorder="1" applyAlignment="1">
      <alignment horizontal="justify" vertical="center" wrapText="1"/>
    </xf>
    <xf numFmtId="0" fontId="50" fillId="26" borderId="12" xfId="4297" applyFont="1" applyFill="1" applyBorder="1" applyAlignment="1">
      <alignment horizontal="justify" vertical="center" wrapText="1"/>
    </xf>
    <xf numFmtId="9" fontId="50" fillId="26" borderId="12" xfId="4297" applyNumberFormat="1" applyFont="1" applyFill="1" applyBorder="1" applyAlignment="1">
      <alignment horizontal="center" vertical="center" wrapText="1"/>
    </xf>
    <xf numFmtId="0" fontId="50" fillId="26" borderId="9" xfId="4297" applyFont="1" applyFill="1" applyBorder="1" applyAlignment="1">
      <alignment horizontal="justify" vertical="center" wrapText="1"/>
    </xf>
    <xf numFmtId="9" fontId="50" fillId="26" borderId="1" xfId="2" applyFont="1" applyFill="1" applyBorder="1" applyAlignment="1">
      <alignment horizontal="center" vertical="center" wrapText="1"/>
    </xf>
    <xf numFmtId="9" fontId="50" fillId="26" borderId="12" xfId="2" applyFont="1" applyFill="1" applyBorder="1" applyAlignment="1">
      <alignment horizontal="center" vertical="center" wrapText="1"/>
    </xf>
    <xf numFmtId="0" fontId="50" fillId="26" borderId="12" xfId="4297" applyFont="1" applyFill="1" applyBorder="1" applyAlignment="1">
      <alignment horizontal="left" vertical="center" wrapText="1"/>
    </xf>
    <xf numFmtId="0" fontId="50" fillId="18" borderId="13" xfId="4297" applyFont="1" applyFill="1" applyBorder="1" applyAlignment="1">
      <alignment vertical="center" wrapText="1"/>
    </xf>
    <xf numFmtId="9" fontId="50" fillId="18" borderId="13" xfId="4297" applyNumberFormat="1" applyFont="1" applyFill="1" applyBorder="1" applyAlignment="1">
      <alignment vertical="center" wrapText="1"/>
    </xf>
    <xf numFmtId="0" fontId="50" fillId="18" borderId="11" xfId="4297" applyFont="1" applyFill="1" applyBorder="1" applyAlignment="1">
      <alignment vertical="center" wrapText="1"/>
    </xf>
    <xf numFmtId="0" fontId="50" fillId="26" borderId="13" xfId="4297" applyFont="1" applyFill="1" applyBorder="1" applyAlignment="1">
      <alignment horizontal="justify" vertical="center" wrapText="1"/>
    </xf>
    <xf numFmtId="9" fontId="50" fillId="26" borderId="13" xfId="4297" applyNumberFormat="1" applyFont="1" applyFill="1" applyBorder="1" applyAlignment="1">
      <alignment horizontal="center" vertical="center" wrapText="1"/>
    </xf>
    <xf numFmtId="0" fontId="50" fillId="26" borderId="13" xfId="4297" applyFont="1" applyFill="1" applyBorder="1" applyAlignment="1">
      <alignment horizontal="left" vertical="center" wrapText="1"/>
    </xf>
    <xf numFmtId="9" fontId="50" fillId="18" borderId="1" xfId="2" applyFont="1" applyFill="1" applyBorder="1" applyAlignment="1">
      <alignment vertical="center" wrapText="1"/>
    </xf>
    <xf numFmtId="0" fontId="17" fillId="18" borderId="1" xfId="4297" applyFont="1" applyFill="1" applyBorder="1" applyAlignment="1">
      <alignment horizontal="justify" vertical="top" wrapText="1"/>
    </xf>
    <xf numFmtId="0" fontId="50" fillId="0" borderId="12" xfId="0" applyFont="1" applyFill="1" applyBorder="1" applyAlignment="1">
      <alignment horizontal="justify" vertical="center" wrapText="1"/>
    </xf>
    <xf numFmtId="0" fontId="52" fillId="0" borderId="1" xfId="4297" applyFont="1" applyFill="1" applyBorder="1" applyAlignment="1">
      <alignment horizontal="justify" vertical="center" wrapText="1"/>
    </xf>
    <xf numFmtId="0" fontId="50" fillId="0" borderId="1" xfId="4300" applyFont="1" applyBorder="1" applyAlignment="1">
      <alignment horizontal="justify" vertical="center" wrapText="1"/>
    </xf>
    <xf numFmtId="0" fontId="50" fillId="0" borderId="1" xfId="0" applyFont="1" applyFill="1" applyBorder="1" applyAlignment="1">
      <alignment vertical="center" wrapText="1"/>
    </xf>
    <xf numFmtId="0" fontId="0" fillId="0" borderId="1" xfId="0" applyBorder="1" applyAlignment="1">
      <alignment horizontal="left"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32" fillId="17" borderId="12" xfId="1" applyFont="1" applyFill="1" applyBorder="1" applyAlignment="1">
      <alignment horizontal="left" vertical="center" wrapText="1"/>
    </xf>
    <xf numFmtId="0" fontId="32" fillId="17" borderId="13" xfId="1" applyFont="1" applyFill="1" applyBorder="1" applyAlignment="1">
      <alignment horizontal="left" vertical="center" wrapText="1"/>
    </xf>
    <xf numFmtId="0" fontId="32" fillId="13" borderId="12" xfId="1" applyFont="1" applyFill="1" applyBorder="1" applyAlignment="1">
      <alignment horizontal="left" vertical="center" wrapText="1"/>
    </xf>
    <xf numFmtId="0" fontId="32" fillId="13" borderId="14" xfId="1" applyFont="1" applyFill="1" applyBorder="1" applyAlignment="1">
      <alignment horizontal="left" vertical="center" wrapText="1"/>
    </xf>
    <xf numFmtId="0" fontId="32" fillId="13" borderId="13" xfId="1" applyFont="1" applyFill="1" applyBorder="1" applyAlignment="1">
      <alignment horizontal="left" vertical="center" wrapText="1"/>
    </xf>
    <xf numFmtId="0" fontId="23" fillId="0" borderId="12" xfId="1" applyFont="1" applyFill="1" applyBorder="1" applyAlignment="1">
      <alignment horizontal="center" vertical="center"/>
    </xf>
    <xf numFmtId="0" fontId="23" fillId="0" borderId="14" xfId="1" applyFont="1" applyFill="1" applyBorder="1" applyAlignment="1">
      <alignment horizontal="center" vertical="center"/>
    </xf>
    <xf numFmtId="0" fontId="23" fillId="0" borderId="13" xfId="1" applyFont="1" applyFill="1" applyBorder="1" applyAlignment="1">
      <alignment horizontal="center" vertical="center"/>
    </xf>
    <xf numFmtId="0" fontId="23" fillId="0" borderId="12" xfId="1" applyFont="1" applyFill="1" applyBorder="1" applyAlignment="1">
      <alignment horizontal="center"/>
    </xf>
    <xf numFmtId="0" fontId="23" fillId="0" borderId="13" xfId="1" applyFont="1" applyFill="1" applyBorder="1" applyAlignment="1">
      <alignment horizontal="center"/>
    </xf>
    <xf numFmtId="0" fontId="23" fillId="0" borderId="14" xfId="1" applyFont="1" applyFill="1" applyBorder="1" applyAlignment="1">
      <alignment horizontal="center"/>
    </xf>
    <xf numFmtId="0" fontId="32" fillId="15" borderId="12" xfId="1" applyFont="1" applyFill="1" applyBorder="1" applyAlignment="1">
      <alignment horizontal="left" vertical="center" wrapText="1"/>
    </xf>
    <xf numFmtId="0" fontId="32" fillId="15" borderId="14" xfId="1" applyFont="1" applyFill="1" applyBorder="1" applyAlignment="1">
      <alignment horizontal="left" vertical="center" wrapText="1"/>
    </xf>
    <xf numFmtId="0" fontId="32" fillId="15" borderId="13" xfId="1" applyFont="1" applyFill="1" applyBorder="1" applyAlignment="1">
      <alignment horizontal="left" vertical="center" wrapText="1"/>
    </xf>
    <xf numFmtId="0" fontId="32" fillId="5" borderId="12" xfId="1" applyFont="1" applyFill="1" applyBorder="1" applyAlignment="1">
      <alignment horizontal="left" vertical="center" wrapText="1"/>
    </xf>
    <xf numFmtId="0" fontId="32" fillId="5" borderId="13" xfId="1" applyFont="1" applyFill="1" applyBorder="1" applyAlignment="1">
      <alignment horizontal="left" vertical="center" wrapText="1"/>
    </xf>
    <xf numFmtId="0" fontId="33" fillId="13" borderId="12"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33" fillId="14" borderId="12" xfId="1" applyFont="1" applyFill="1" applyBorder="1" applyAlignment="1">
      <alignment horizontal="left" vertical="center" wrapText="1"/>
    </xf>
    <xf numFmtId="0" fontId="33" fillId="14" borderId="13" xfId="1" applyFont="1" applyFill="1" applyBorder="1" applyAlignment="1">
      <alignment horizontal="left" vertical="center" wrapText="1"/>
    </xf>
    <xf numFmtId="0" fontId="32" fillId="10" borderId="12" xfId="1" applyFont="1" applyFill="1" applyBorder="1" applyAlignment="1">
      <alignment horizontal="left" vertical="center" wrapText="1"/>
    </xf>
    <xf numFmtId="0" fontId="32" fillId="10" borderId="14" xfId="1" applyFont="1" applyFill="1" applyBorder="1" applyAlignment="1">
      <alignment horizontal="left" vertical="center" wrapText="1"/>
    </xf>
    <xf numFmtId="0" fontId="32" fillId="10" borderId="13" xfId="1" applyFont="1" applyFill="1" applyBorder="1" applyAlignment="1">
      <alignment horizontal="left" vertical="center" wrapText="1"/>
    </xf>
    <xf numFmtId="0" fontId="23" fillId="0" borderId="12" xfId="1" applyFont="1" applyBorder="1" applyAlignment="1">
      <alignment horizontal="left" vertical="top" wrapText="1"/>
    </xf>
    <xf numFmtId="0" fontId="23" fillId="0" borderId="13" xfId="1" applyFont="1" applyBorder="1" applyAlignment="1">
      <alignment horizontal="left" vertical="top" wrapText="1"/>
    </xf>
    <xf numFmtId="0" fontId="23" fillId="0" borderId="14" xfId="1" applyFont="1" applyBorder="1" applyAlignment="1">
      <alignment horizontal="left" vertical="top" wrapText="1"/>
    </xf>
    <xf numFmtId="0" fontId="32" fillId="0" borderId="12" xfId="1" applyFont="1" applyFill="1" applyBorder="1" applyAlignment="1">
      <alignment horizontal="center" vertical="top" wrapText="1"/>
    </xf>
    <xf numFmtId="0" fontId="32" fillId="0" borderId="14" xfId="1" applyFont="1" applyFill="1" applyBorder="1" applyAlignment="1">
      <alignment horizontal="center" vertical="top" wrapText="1"/>
    </xf>
    <xf numFmtId="0" fontId="32" fillId="0" borderId="13" xfId="1" applyFont="1" applyFill="1" applyBorder="1" applyAlignment="1">
      <alignment horizontal="center" vertical="top" wrapText="1"/>
    </xf>
    <xf numFmtId="0" fontId="39" fillId="5" borderId="0" xfId="3" applyFont="1" applyFill="1" applyAlignment="1">
      <alignment horizontal="center" vertical="center"/>
    </xf>
    <xf numFmtId="0" fontId="38" fillId="0" borderId="0" xfId="3" applyFont="1" applyAlignment="1">
      <alignment horizontal="justify" vertical="center" wrapText="1"/>
    </xf>
    <xf numFmtId="0" fontId="38" fillId="0" borderId="0" xfId="3" applyFont="1" applyAlignment="1">
      <alignment horizontal="left" vertical="center"/>
    </xf>
    <xf numFmtId="2" fontId="38" fillId="0" borderId="0" xfId="3" applyNumberFormat="1" applyFont="1" applyAlignment="1">
      <alignment horizontal="justify" vertical="center" wrapText="1"/>
    </xf>
    <xf numFmtId="0" fontId="38" fillId="0" borderId="0" xfId="3" applyFont="1" applyAlignment="1">
      <alignment horizontal="left" vertical="center" wrapText="1"/>
    </xf>
    <xf numFmtId="0" fontId="39" fillId="0" borderId="0" xfId="3" applyFont="1" applyBorder="1" applyAlignment="1">
      <alignment horizontal="center" vertical="center" wrapText="1"/>
    </xf>
    <xf numFmtId="0" fontId="39" fillId="0" borderId="9" xfId="3" applyFont="1" applyBorder="1" applyAlignment="1">
      <alignment horizontal="center" vertical="center"/>
    </xf>
    <xf numFmtId="0" fontId="39" fillId="0" borderId="6" xfId="3" applyFont="1" applyBorder="1" applyAlignment="1">
      <alignment horizontal="center" vertical="center"/>
    </xf>
    <xf numFmtId="0" fontId="39" fillId="0" borderId="10" xfId="3" applyFont="1" applyBorder="1" applyAlignment="1">
      <alignment horizontal="center" vertical="center"/>
    </xf>
    <xf numFmtId="0" fontId="39" fillId="0" borderId="7" xfId="3" applyFont="1" applyBorder="1" applyAlignment="1">
      <alignment horizontal="center" vertical="center"/>
    </xf>
    <xf numFmtId="0" fontId="39" fillId="0" borderId="11" xfId="3" applyFont="1" applyBorder="1" applyAlignment="1">
      <alignment horizontal="center" vertical="center"/>
    </xf>
    <xf numFmtId="0" fontId="39" fillId="0" borderId="8" xfId="3" applyFont="1" applyBorder="1" applyAlignment="1">
      <alignment horizontal="center" vertical="center"/>
    </xf>
    <xf numFmtId="0" fontId="24" fillId="0" borderId="1" xfId="3" applyFont="1" applyFill="1" applyBorder="1" applyAlignment="1">
      <alignment horizontal="center" vertical="center"/>
    </xf>
    <xf numFmtId="0" fontId="39" fillId="0" borderId="1" xfId="3" applyFont="1" applyBorder="1" applyAlignment="1">
      <alignment horizontal="center" vertical="center"/>
    </xf>
    <xf numFmtId="0" fontId="46" fillId="19" borderId="15" xfId="3" applyFont="1" applyFill="1" applyBorder="1" applyAlignment="1">
      <alignment horizontal="center" vertical="center" wrapText="1"/>
    </xf>
    <xf numFmtId="0" fontId="41" fillId="0" borderId="1" xfId="3" applyFont="1" applyBorder="1" applyAlignment="1">
      <alignment horizontal="center"/>
    </xf>
    <xf numFmtId="0" fontId="42" fillId="0" borderId="10" xfId="3" applyFont="1" applyBorder="1" applyAlignment="1">
      <alignment horizontal="center"/>
    </xf>
    <xf numFmtId="0" fontId="42" fillId="0" borderId="0" xfId="3" applyFont="1" applyBorder="1" applyAlignment="1">
      <alignment horizontal="center"/>
    </xf>
    <xf numFmtId="0" fontId="42" fillId="0" borderId="7" xfId="3" applyFont="1" applyBorder="1" applyAlignment="1">
      <alignment horizontal="center"/>
    </xf>
    <xf numFmtId="0" fontId="43" fillId="0" borderId="5" xfId="3" applyFont="1" applyBorder="1" applyAlignment="1">
      <alignment horizontal="left" vertical="top" wrapText="1"/>
    </xf>
    <xf numFmtId="0" fontId="42" fillId="0" borderId="1" xfId="3" applyFont="1" applyBorder="1" applyAlignment="1">
      <alignment horizontal="center"/>
    </xf>
    <xf numFmtId="0" fontId="22" fillId="0" borderId="1" xfId="3" applyFont="1" applyBorder="1" applyAlignment="1">
      <alignment horizontal="left" vertical="center" wrapText="1"/>
    </xf>
    <xf numFmtId="0" fontId="24" fillId="0" borderId="1" xfId="3" applyFont="1" applyFill="1" applyBorder="1" applyAlignment="1" applyProtection="1">
      <alignment horizontal="center"/>
      <protection locked="0"/>
    </xf>
    <xf numFmtId="0" fontId="24" fillId="0" borderId="11" xfId="3" applyFont="1" applyFill="1" applyBorder="1" applyAlignment="1" applyProtection="1">
      <alignment horizontal="center" vertical="center"/>
      <protection locked="0"/>
    </xf>
    <xf numFmtId="0" fontId="24" fillId="0" borderId="15" xfId="3" applyFont="1" applyFill="1" applyBorder="1" applyAlignment="1" applyProtection="1">
      <alignment horizontal="center" vertical="center"/>
      <protection locked="0"/>
    </xf>
    <xf numFmtId="0" fontId="24" fillId="0" borderId="8" xfId="3" applyFont="1" applyFill="1" applyBorder="1" applyAlignment="1" applyProtection="1">
      <alignment horizontal="center" vertical="center"/>
      <protection locked="0"/>
    </xf>
    <xf numFmtId="0" fontId="39" fillId="0" borderId="17" xfId="3" applyFont="1" applyBorder="1" applyAlignment="1">
      <alignment horizontal="center" vertical="center"/>
    </xf>
    <xf numFmtId="0" fontId="39" fillId="0" borderId="18" xfId="3" applyFont="1" applyBorder="1" applyAlignment="1">
      <alignment horizontal="center" vertical="center"/>
    </xf>
    <xf numFmtId="0" fontId="39" fillId="0" borderId="19" xfId="3" applyFont="1" applyBorder="1" applyAlignment="1">
      <alignment horizontal="center" vertical="center"/>
    </xf>
    <xf numFmtId="0" fontId="39" fillId="0" borderId="20" xfId="3" applyFont="1" applyBorder="1" applyAlignment="1">
      <alignment horizontal="center" vertical="center"/>
    </xf>
    <xf numFmtId="0" fontId="39" fillId="0" borderId="21" xfId="3" applyFont="1" applyBorder="1" applyAlignment="1">
      <alignment horizontal="center" vertical="center"/>
    </xf>
    <xf numFmtId="0" fontId="39" fillId="0" borderId="22" xfId="3" applyFont="1" applyBorder="1" applyAlignment="1">
      <alignment horizontal="center" vertical="center"/>
    </xf>
    <xf numFmtId="0" fontId="24" fillId="0" borderId="1" xfId="3" applyFont="1" applyBorder="1" applyAlignment="1" applyProtection="1">
      <alignment horizontal="center"/>
    </xf>
    <xf numFmtId="0" fontId="24" fillId="0" borderId="11" xfId="3" applyFont="1" applyBorder="1" applyAlignment="1" applyProtection="1">
      <alignment horizontal="center" vertical="center"/>
    </xf>
    <xf numFmtId="0" fontId="24" fillId="0" borderId="15" xfId="3" applyFont="1" applyBorder="1" applyAlignment="1" applyProtection="1">
      <alignment horizontal="center" vertical="center"/>
    </xf>
    <xf numFmtId="0" fontId="24" fillId="0" borderId="1" xfId="3" applyFont="1" applyBorder="1" applyAlignment="1">
      <alignment horizontal="left" vertical="center"/>
    </xf>
    <xf numFmtId="0" fontId="22" fillId="0" borderId="1" xfId="3" applyFont="1" applyBorder="1" applyAlignment="1">
      <alignment horizontal="left" wrapText="1"/>
    </xf>
    <xf numFmtId="0" fontId="47" fillId="19" borderId="1" xfId="3"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3" borderId="1" xfId="0" applyFont="1" applyFill="1" applyBorder="1" applyAlignment="1">
      <alignment horizontal="center" vertical="center"/>
    </xf>
    <xf numFmtId="0" fontId="20" fillId="3" borderId="1" xfId="0" applyFont="1" applyFill="1" applyBorder="1" applyAlignment="1">
      <alignment horizontal="center"/>
    </xf>
    <xf numFmtId="0" fontId="19" fillId="0" borderId="1" xfId="0" applyFont="1" applyFill="1" applyBorder="1" applyAlignment="1">
      <alignment horizontal="justify" vertical="top" wrapText="1"/>
    </xf>
    <xf numFmtId="0" fontId="0" fillId="0" borderId="1" xfId="0" applyBorder="1" applyAlignment="1">
      <alignment horizontal="center"/>
    </xf>
    <xf numFmtId="0" fontId="36" fillId="0" borderId="1"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7" fillId="19" borderId="11" xfId="0" applyFont="1" applyFill="1" applyBorder="1" applyAlignment="1">
      <alignment horizontal="center" vertical="center" wrapText="1"/>
    </xf>
    <xf numFmtId="0" fontId="37" fillId="19" borderId="15" xfId="0" applyFont="1" applyFill="1" applyBorder="1" applyAlignment="1">
      <alignment horizontal="center" vertical="center" wrapText="1"/>
    </xf>
    <xf numFmtId="0" fontId="37" fillId="19" borderId="8" xfId="0" applyFont="1" applyFill="1" applyBorder="1" applyAlignment="1">
      <alignment horizontal="center" vertical="center" wrapText="1"/>
    </xf>
    <xf numFmtId="0" fontId="48" fillId="0" borderId="0" xfId="0" applyFont="1" applyBorder="1" applyAlignment="1">
      <alignment horizontal="center"/>
    </xf>
    <xf numFmtId="0" fontId="50" fillId="0" borderId="2" xfId="0" applyFont="1" applyBorder="1" applyAlignment="1">
      <alignment horizontal="left" vertical="center"/>
    </xf>
    <xf numFmtId="0" fontId="50" fillId="0" borderId="4" xfId="0" applyFont="1" applyBorder="1" applyAlignment="1">
      <alignment horizontal="left" vertical="center"/>
    </xf>
    <xf numFmtId="0" fontId="54" fillId="19" borderId="6" xfId="3" applyFont="1" applyFill="1" applyBorder="1" applyAlignment="1">
      <alignment horizontal="center" vertical="center" wrapText="1"/>
    </xf>
    <xf numFmtId="0" fontId="54" fillId="19" borderId="7" xfId="3" applyFont="1" applyFill="1" applyBorder="1" applyAlignment="1">
      <alignment horizontal="center" vertical="center" wrapText="1"/>
    </xf>
    <xf numFmtId="0" fontId="54" fillId="19" borderId="8" xfId="3" applyFont="1" applyFill="1" applyBorder="1" applyAlignment="1">
      <alignment horizontal="center" vertical="center" wrapText="1"/>
    </xf>
    <xf numFmtId="0" fontId="54" fillId="19" borderId="12" xfId="3" applyFont="1" applyFill="1" applyBorder="1" applyAlignment="1">
      <alignment horizontal="center" vertical="center" wrapText="1"/>
    </xf>
    <xf numFmtId="0" fontId="54" fillId="19" borderId="14" xfId="3" applyFont="1" applyFill="1" applyBorder="1" applyAlignment="1">
      <alignment horizontal="center" vertical="center" wrapText="1"/>
    </xf>
    <xf numFmtId="0" fontId="54" fillId="19" borderId="13" xfId="3" applyFont="1" applyFill="1" applyBorder="1" applyAlignment="1">
      <alignment horizontal="center" vertical="center" wrapText="1"/>
    </xf>
    <xf numFmtId="0" fontId="54" fillId="19" borderId="12" xfId="4297" applyFont="1" applyFill="1" applyBorder="1" applyAlignment="1">
      <alignment horizontal="center" vertical="center" wrapText="1"/>
    </xf>
    <xf numFmtId="0" fontId="54" fillId="19" borderId="14" xfId="4297" applyFont="1" applyFill="1" applyBorder="1" applyAlignment="1">
      <alignment horizontal="center" vertical="center" wrapText="1"/>
    </xf>
    <xf numFmtId="0" fontId="54" fillId="19" borderId="13" xfId="4297" applyFont="1" applyFill="1" applyBorder="1" applyAlignment="1">
      <alignment horizontal="center" vertical="center" wrapText="1"/>
    </xf>
    <xf numFmtId="0" fontId="54" fillId="19" borderId="2" xfId="4297" applyFont="1" applyFill="1" applyBorder="1" applyAlignment="1">
      <alignment horizontal="center" vertical="center" wrapText="1"/>
    </xf>
    <xf numFmtId="0" fontId="54" fillId="19" borderId="3" xfId="4297" applyFont="1" applyFill="1" applyBorder="1" applyAlignment="1">
      <alignment horizontal="center" vertical="center" wrapText="1"/>
    </xf>
    <xf numFmtId="0" fontId="54" fillId="19" borderId="4" xfId="4297" applyFont="1" applyFill="1" applyBorder="1" applyAlignment="1">
      <alignment horizontal="center" vertical="center" wrapText="1"/>
    </xf>
    <xf numFmtId="0" fontId="50" fillId="0" borderId="9" xfId="0" applyFont="1" applyBorder="1" applyAlignment="1">
      <alignment horizontal="center"/>
    </xf>
    <xf numFmtId="0" fontId="50" fillId="0" borderId="5" xfId="0" applyFont="1" applyBorder="1" applyAlignment="1">
      <alignment horizontal="center"/>
    </xf>
    <xf numFmtId="0" fontId="50" fillId="0" borderId="6" xfId="0" applyFont="1" applyBorder="1" applyAlignment="1">
      <alignment horizontal="center"/>
    </xf>
    <xf numFmtId="0" fontId="50" fillId="0" borderId="10" xfId="0" applyFont="1" applyBorder="1" applyAlignment="1">
      <alignment horizontal="center"/>
    </xf>
    <xf numFmtId="0" fontId="50" fillId="0" borderId="0" xfId="0" applyFont="1" applyBorder="1" applyAlignment="1">
      <alignment horizontal="center"/>
    </xf>
    <xf numFmtId="0" fontId="50" fillId="0" borderId="7" xfId="0" applyFont="1" applyBorder="1" applyAlignment="1">
      <alignment horizontal="center"/>
    </xf>
    <xf numFmtId="0" fontId="50" fillId="0" borderId="11" xfId="0" applyFont="1" applyBorder="1" applyAlignment="1">
      <alignment horizontal="center"/>
    </xf>
    <xf numFmtId="0" fontId="50" fillId="0" borderId="15" xfId="0" applyFont="1" applyBorder="1" applyAlignment="1">
      <alignment horizontal="center"/>
    </xf>
    <xf numFmtId="0" fontId="50" fillId="0" borderId="8" xfId="0" applyFont="1" applyBorder="1" applyAlignment="1">
      <alignment horizontal="center"/>
    </xf>
    <xf numFmtId="0" fontId="51" fillId="0" borderId="1" xfId="0" applyFont="1" applyBorder="1" applyAlignment="1">
      <alignment horizontal="center" vertical="center"/>
    </xf>
    <xf numFmtId="0" fontId="50" fillId="0" borderId="12" xfId="1" applyFont="1" applyFill="1" applyBorder="1" applyAlignment="1">
      <alignment horizontal="center" vertical="center" wrapText="1"/>
    </xf>
    <xf numFmtId="0" fontId="50" fillId="0" borderId="14" xfId="1" applyFont="1" applyFill="1" applyBorder="1" applyAlignment="1">
      <alignment horizontal="center" vertical="center" wrapText="1"/>
    </xf>
    <xf numFmtId="0" fontId="50" fillId="0" borderId="13" xfId="1" applyFont="1" applyFill="1" applyBorder="1" applyAlignment="1">
      <alignment horizontal="center" vertical="center" wrapText="1"/>
    </xf>
    <xf numFmtId="0" fontId="50" fillId="0" borderId="12" xfId="3" applyFont="1" applyFill="1" applyBorder="1" applyAlignment="1">
      <alignment horizontal="center" vertical="center" wrapText="1"/>
    </xf>
    <xf numFmtId="0" fontId="50" fillId="0" borderId="14" xfId="3" applyFont="1" applyFill="1" applyBorder="1" applyAlignment="1">
      <alignment horizontal="center" vertical="center" wrapText="1"/>
    </xf>
    <xf numFmtId="0" fontId="50" fillId="0" borderId="13" xfId="3" applyFont="1" applyFill="1" applyBorder="1" applyAlignment="1">
      <alignment horizontal="center" vertical="center" wrapText="1"/>
    </xf>
    <xf numFmtId="0" fontId="51" fillId="23" borderId="12" xfId="0" applyFont="1" applyFill="1" applyBorder="1" applyAlignment="1">
      <alignment horizontal="center" vertical="center" wrapText="1"/>
    </xf>
    <xf numFmtId="0" fontId="51" fillId="23" borderId="14" xfId="0" applyFont="1" applyFill="1" applyBorder="1" applyAlignment="1">
      <alignment horizontal="center" vertical="center" wrapText="1"/>
    </xf>
    <xf numFmtId="0" fontId="51" fillId="23" borderId="13" xfId="0" applyFont="1" applyFill="1" applyBorder="1" applyAlignment="1">
      <alignment horizontal="center" vertical="center" wrapText="1"/>
    </xf>
    <xf numFmtId="0" fontId="50" fillId="23" borderId="12" xfId="1" applyFont="1" applyFill="1" applyBorder="1" applyAlignment="1">
      <alignment horizontal="center" vertical="center" wrapText="1"/>
    </xf>
    <xf numFmtId="0" fontId="50" fillId="23" borderId="14" xfId="1" applyFont="1" applyFill="1" applyBorder="1" applyAlignment="1">
      <alignment horizontal="center" vertical="center" wrapText="1"/>
    </xf>
    <xf numFmtId="0" fontId="50" fillId="23" borderId="13" xfId="1" applyFont="1" applyFill="1" applyBorder="1" applyAlignment="1">
      <alignment horizontal="center" vertical="center" wrapText="1"/>
    </xf>
    <xf numFmtId="1" fontId="50" fillId="0" borderId="12" xfId="1" applyNumberFormat="1" applyFont="1" applyFill="1" applyBorder="1" applyAlignment="1">
      <alignment horizontal="center" vertical="center" wrapText="1"/>
    </xf>
    <xf numFmtId="1" fontId="50" fillId="0" borderId="14" xfId="1" applyNumberFormat="1" applyFont="1" applyFill="1" applyBorder="1" applyAlignment="1">
      <alignment horizontal="center" vertical="center" wrapText="1"/>
    </xf>
    <xf numFmtId="1" fontId="50" fillId="0" borderId="13" xfId="1" applyNumberFormat="1" applyFont="1" applyFill="1" applyBorder="1" applyAlignment="1">
      <alignment horizontal="center" vertical="center" wrapText="1"/>
    </xf>
    <xf numFmtId="0" fontId="51" fillId="18" borderId="12" xfId="3" applyFont="1" applyFill="1" applyBorder="1" applyAlignment="1">
      <alignment horizontal="center" vertical="center" wrapText="1"/>
    </xf>
    <xf numFmtId="0" fontId="51" fillId="18" borderId="14" xfId="3" applyFont="1" applyFill="1" applyBorder="1" applyAlignment="1">
      <alignment horizontal="center" vertical="center" wrapText="1"/>
    </xf>
    <xf numFmtId="0" fontId="51" fillId="18" borderId="13" xfId="3" applyFont="1" applyFill="1" applyBorder="1" applyAlignment="1">
      <alignment horizontal="center" vertical="center" wrapText="1"/>
    </xf>
    <xf numFmtId="0" fontId="50" fillId="0" borderId="12" xfId="4302" applyFont="1" applyBorder="1" applyAlignment="1">
      <alignment horizontal="justify" vertical="center" wrapText="1"/>
    </xf>
    <xf numFmtId="0" fontId="50" fillId="0" borderId="14" xfId="4302" applyFont="1" applyBorder="1" applyAlignment="1">
      <alignment horizontal="justify" vertical="center" wrapText="1"/>
    </xf>
    <xf numFmtId="0" fontId="50" fillId="0" borderId="13" xfId="4302" applyFont="1" applyBorder="1" applyAlignment="1">
      <alignment horizontal="justify" vertical="center" wrapText="1"/>
    </xf>
    <xf numFmtId="0" fontId="50" fillId="0" borderId="12" xfId="4299" applyFont="1" applyBorder="1" applyAlignment="1">
      <alignment horizontal="justify" vertical="center" wrapText="1"/>
    </xf>
    <xf numFmtId="0" fontId="50" fillId="0" borderId="13" xfId="4299" applyFont="1" applyBorder="1" applyAlignment="1">
      <alignment horizontal="justify" vertical="center" wrapText="1"/>
    </xf>
    <xf numFmtId="0" fontId="51" fillId="22" borderId="12" xfId="3" applyFont="1" applyFill="1" applyBorder="1" applyAlignment="1">
      <alignment horizontal="center" vertical="center" wrapText="1"/>
    </xf>
    <xf numFmtId="0" fontId="51" fillId="22" borderId="13" xfId="3" applyFont="1" applyFill="1" applyBorder="1" applyAlignment="1">
      <alignment horizontal="center" vertical="center" wrapText="1"/>
    </xf>
    <xf numFmtId="0" fontId="50" fillId="0" borderId="12" xfId="4300" applyFont="1" applyBorder="1" applyAlignment="1">
      <alignment horizontal="center" vertical="center" wrapText="1"/>
    </xf>
    <xf numFmtId="0" fontId="50" fillId="0" borderId="13" xfId="4300" applyFont="1" applyBorder="1" applyAlignment="1">
      <alignment horizontal="center" vertical="center" wrapText="1"/>
    </xf>
    <xf numFmtId="0" fontId="51" fillId="0" borderId="12" xfId="4299" applyFont="1" applyBorder="1" applyAlignment="1">
      <alignment horizontal="center" vertical="center" wrapText="1"/>
    </xf>
    <xf numFmtId="0" fontId="51" fillId="0" borderId="14" xfId="4299" applyFont="1" applyBorder="1" applyAlignment="1">
      <alignment horizontal="center" vertical="center" wrapText="1"/>
    </xf>
    <xf numFmtId="0" fontId="51" fillId="0" borderId="13" xfId="4299" applyFont="1" applyBorder="1" applyAlignment="1">
      <alignment horizontal="center" vertical="center" wrapText="1"/>
    </xf>
    <xf numFmtId="0" fontId="50" fillId="0" borderId="12" xfId="0" applyFont="1" applyFill="1" applyBorder="1" applyAlignment="1">
      <alignment horizontal="center" vertical="center" wrapText="1"/>
    </xf>
    <xf numFmtId="0" fontId="50" fillId="0" borderId="14" xfId="0" applyFont="1" applyFill="1" applyBorder="1" applyAlignment="1">
      <alignment horizontal="center" vertical="center" wrapText="1"/>
    </xf>
    <xf numFmtId="0" fontId="50" fillId="0" borderId="13" xfId="0" applyFont="1" applyFill="1" applyBorder="1" applyAlignment="1">
      <alignment horizontal="center" vertical="center" wrapText="1"/>
    </xf>
    <xf numFmtId="0" fontId="50" fillId="18" borderId="12" xfId="0" applyFont="1" applyFill="1" applyBorder="1" applyAlignment="1">
      <alignment horizontal="center" vertical="center" wrapText="1"/>
    </xf>
    <xf numFmtId="0" fontId="50" fillId="18" borderId="14" xfId="0" applyFont="1" applyFill="1" applyBorder="1" applyAlignment="1">
      <alignment horizontal="center" vertical="center" wrapText="1"/>
    </xf>
    <xf numFmtId="0" fontId="50" fillId="18" borderId="13" xfId="0" applyFont="1" applyFill="1" applyBorder="1" applyAlignment="1">
      <alignment horizontal="center" vertical="center" wrapText="1"/>
    </xf>
    <xf numFmtId="0" fontId="50" fillId="0" borderId="12" xfId="3" applyFont="1" applyFill="1" applyBorder="1" applyAlignment="1">
      <alignment horizontal="justify" vertical="center" wrapText="1"/>
    </xf>
    <xf numFmtId="0" fontId="50" fillId="0" borderId="13" xfId="3" applyFont="1" applyFill="1" applyBorder="1" applyAlignment="1">
      <alignment horizontal="justify" vertical="center" wrapText="1"/>
    </xf>
    <xf numFmtId="0" fontId="50" fillId="18" borderId="12" xfId="3" applyFont="1" applyFill="1" applyBorder="1" applyAlignment="1">
      <alignment horizontal="center" vertical="center" wrapText="1"/>
    </xf>
    <xf numFmtId="0" fontId="50" fillId="18" borderId="14" xfId="3" applyFont="1" applyFill="1" applyBorder="1" applyAlignment="1">
      <alignment horizontal="center" vertical="center" wrapText="1"/>
    </xf>
    <xf numFmtId="0" fontId="50" fillId="18" borderId="13" xfId="3" applyFont="1" applyFill="1" applyBorder="1" applyAlignment="1">
      <alignment horizontal="center" vertical="center" wrapText="1"/>
    </xf>
    <xf numFmtId="0" fontId="50" fillId="0" borderId="14" xfId="3" applyFont="1" applyFill="1" applyBorder="1" applyAlignment="1">
      <alignment horizontal="justify" vertical="center" wrapText="1"/>
    </xf>
    <xf numFmtId="0" fontId="50" fillId="0" borderId="12" xfId="4297" applyFont="1" applyFill="1" applyBorder="1" applyAlignment="1">
      <alignment horizontal="center" vertical="center" wrapText="1"/>
    </xf>
    <xf numFmtId="0" fontId="50" fillId="0" borderId="14" xfId="4297" applyFont="1" applyFill="1" applyBorder="1" applyAlignment="1">
      <alignment horizontal="center" vertical="center" wrapText="1"/>
    </xf>
    <xf numFmtId="0" fontId="50" fillId="0" borderId="13" xfId="4297" applyFont="1" applyFill="1" applyBorder="1" applyAlignment="1">
      <alignment horizontal="center" vertical="center" wrapText="1"/>
    </xf>
    <xf numFmtId="9" fontId="50" fillId="0" borderId="12" xfId="4297" applyNumberFormat="1" applyFont="1" applyFill="1" applyBorder="1" applyAlignment="1">
      <alignment horizontal="center" vertical="center" wrapText="1"/>
    </xf>
    <xf numFmtId="9" fontId="50" fillId="0" borderId="13" xfId="4297" applyNumberFormat="1" applyFont="1" applyFill="1" applyBorder="1" applyAlignment="1">
      <alignment horizontal="center" vertical="center" wrapText="1"/>
    </xf>
    <xf numFmtId="0" fontId="58" fillId="23" borderId="12" xfId="0" applyFont="1" applyFill="1" applyBorder="1" applyAlignment="1">
      <alignment horizontal="center" vertical="center" wrapText="1"/>
    </xf>
    <xf numFmtId="0" fontId="58" fillId="23" borderId="13" xfId="0" applyFont="1" applyFill="1" applyBorder="1" applyAlignment="1">
      <alignment horizontal="center" vertical="center" wrapText="1"/>
    </xf>
    <xf numFmtId="0" fontId="50" fillId="0" borderId="12" xfId="0" applyFont="1" applyFill="1" applyBorder="1" applyAlignment="1">
      <alignment horizontal="justify" vertical="center" wrapText="1"/>
    </xf>
    <xf numFmtId="0" fontId="50" fillId="0" borderId="13" xfId="0" applyFont="1" applyFill="1" applyBorder="1" applyAlignment="1">
      <alignment horizontal="justify" vertical="center" wrapText="1"/>
    </xf>
    <xf numFmtId="0" fontId="49" fillId="18" borderId="12" xfId="0" applyFont="1" applyFill="1" applyBorder="1" applyAlignment="1">
      <alignment horizontal="center" vertical="center" wrapText="1"/>
    </xf>
    <xf numFmtId="0" fontId="49" fillId="18" borderId="13" xfId="0" applyFont="1" applyFill="1" applyBorder="1" applyAlignment="1">
      <alignment horizontal="center" vertical="center" wrapText="1"/>
    </xf>
    <xf numFmtId="0" fontId="53" fillId="18" borderId="12" xfId="4300" applyFont="1" applyFill="1" applyBorder="1" applyAlignment="1">
      <alignment horizontal="center" vertical="center" wrapText="1"/>
    </xf>
    <xf numFmtId="0" fontId="53" fillId="18" borderId="13" xfId="4300" applyFont="1" applyFill="1" applyBorder="1" applyAlignment="1">
      <alignment horizontal="center" vertical="center" wrapText="1"/>
    </xf>
    <xf numFmtId="0" fontId="50" fillId="0" borderId="12" xfId="4297" applyFont="1" applyBorder="1" applyAlignment="1">
      <alignment horizontal="justify" vertical="center" wrapText="1"/>
    </xf>
    <xf numFmtId="0" fontId="50" fillId="0" borderId="13" xfId="4297" applyFont="1" applyBorder="1" applyAlignment="1">
      <alignment horizontal="justify" vertical="center" wrapText="1"/>
    </xf>
    <xf numFmtId="0" fontId="50" fillId="0" borderId="12" xfId="4302" applyFont="1" applyBorder="1" applyAlignment="1">
      <alignment horizontal="center" vertical="center" wrapText="1"/>
    </xf>
    <xf numFmtId="0" fontId="50" fillId="0" borderId="14" xfId="4302" applyFont="1" applyBorder="1" applyAlignment="1">
      <alignment horizontal="center" vertical="center" wrapText="1"/>
    </xf>
    <xf numFmtId="0" fontId="50" fillId="0" borderId="13" xfId="4302" applyFont="1" applyBorder="1" applyAlignment="1">
      <alignment horizontal="center" vertical="center" wrapText="1"/>
    </xf>
    <xf numFmtId="9" fontId="50" fillId="0" borderId="12" xfId="4302" applyNumberFormat="1" applyFont="1" applyBorder="1" applyAlignment="1">
      <alignment horizontal="center" vertical="center" wrapText="1"/>
    </xf>
    <xf numFmtId="9" fontId="50" fillId="0" borderId="14" xfId="4302" applyNumberFormat="1" applyFont="1" applyBorder="1" applyAlignment="1">
      <alignment horizontal="center" vertical="center" wrapText="1"/>
    </xf>
    <xf numFmtId="9" fontId="50" fillId="0" borderId="13" xfId="4302" applyNumberFormat="1" applyFont="1" applyBorder="1" applyAlignment="1">
      <alignment horizontal="center" vertical="center" wrapText="1"/>
    </xf>
    <xf numFmtId="0" fontId="51" fillId="18" borderId="12" xfId="0" applyFont="1" applyFill="1" applyBorder="1" applyAlignment="1">
      <alignment horizontal="center" vertical="center" wrapText="1"/>
    </xf>
    <xf numFmtId="0" fontId="51" fillId="18" borderId="14" xfId="0" applyFont="1" applyFill="1" applyBorder="1" applyAlignment="1">
      <alignment horizontal="center" vertical="center" wrapText="1"/>
    </xf>
    <xf numFmtId="0" fontId="51" fillId="18" borderId="13" xfId="0" applyFont="1" applyFill="1" applyBorder="1" applyAlignment="1">
      <alignment horizontal="center" vertical="center" wrapText="1"/>
    </xf>
    <xf numFmtId="0" fontId="50" fillId="0" borderId="1" xfId="4297" applyFont="1" applyBorder="1" applyAlignment="1">
      <alignment horizontal="justify" vertical="center" wrapText="1"/>
    </xf>
    <xf numFmtId="0" fontId="50" fillId="0" borderId="12" xfId="4297" applyFont="1" applyBorder="1" applyAlignment="1">
      <alignment horizontal="center" vertical="center" wrapText="1"/>
    </xf>
    <xf numFmtId="0" fontId="50" fillId="0" borderId="14" xfId="4297" applyFont="1" applyBorder="1" applyAlignment="1">
      <alignment horizontal="center" vertical="center" wrapText="1"/>
    </xf>
    <xf numFmtId="0" fontId="50" fillId="0" borderId="13" xfId="4297" applyFont="1" applyBorder="1" applyAlignment="1">
      <alignment horizontal="center" vertical="center" wrapText="1"/>
    </xf>
    <xf numFmtId="9" fontId="50" fillId="0" borderId="12" xfId="4297" applyNumberFormat="1" applyFont="1" applyBorder="1" applyAlignment="1">
      <alignment horizontal="center" vertical="center" wrapText="1"/>
    </xf>
    <xf numFmtId="9" fontId="50" fillId="0" borderId="13" xfId="4297" applyNumberFormat="1" applyFont="1" applyBorder="1" applyAlignment="1">
      <alignment horizontal="center" vertical="center" wrapText="1"/>
    </xf>
    <xf numFmtId="0" fontId="50" fillId="0" borderId="1" xfId="3" applyFont="1" applyFill="1" applyBorder="1" applyAlignment="1">
      <alignment horizontal="justify" vertical="center" wrapText="1"/>
    </xf>
    <xf numFmtId="1" fontId="50" fillId="0" borderId="12" xfId="4297" applyNumberFormat="1" applyFont="1" applyFill="1" applyBorder="1" applyAlignment="1">
      <alignment horizontal="center" vertical="center" wrapText="1"/>
    </xf>
    <xf numFmtId="1" fontId="50" fillId="0" borderId="13" xfId="4297" applyNumberFormat="1" applyFont="1" applyFill="1" applyBorder="1" applyAlignment="1">
      <alignment horizontal="center" vertical="center" wrapText="1"/>
    </xf>
    <xf numFmtId="0" fontId="50" fillId="0" borderId="1" xfId="2" applyNumberFormat="1" applyFont="1" applyFill="1" applyBorder="1" applyAlignment="1">
      <alignment horizontal="center" vertical="center" wrapText="1"/>
    </xf>
    <xf numFmtId="0" fontId="50" fillId="0" borderId="14" xfId="4297" applyFont="1" applyBorder="1" applyAlignment="1">
      <alignment horizontal="justify" vertical="center" wrapText="1"/>
    </xf>
    <xf numFmtId="0" fontId="50" fillId="0" borderId="1" xfId="4297" applyFont="1" applyFill="1" applyBorder="1" applyAlignment="1">
      <alignment horizontal="center" vertical="center" wrapText="1"/>
    </xf>
    <xf numFmtId="14" fontId="50" fillId="0" borderId="12" xfId="4297" applyNumberFormat="1" applyFont="1" applyBorder="1" applyAlignment="1">
      <alignment horizontal="center" vertical="center" wrapText="1"/>
    </xf>
    <xf numFmtId="14" fontId="50" fillId="0" borderId="13" xfId="4297" applyNumberFormat="1" applyFont="1" applyBorder="1" applyAlignment="1">
      <alignment horizontal="center" vertical="center" wrapText="1"/>
    </xf>
    <xf numFmtId="14" fontId="50" fillId="0" borderId="14" xfId="4297" applyNumberFormat="1" applyFont="1" applyBorder="1" applyAlignment="1">
      <alignment horizontal="center" vertical="center" wrapText="1"/>
    </xf>
    <xf numFmtId="14" fontId="50" fillId="0" borderId="12" xfId="4297" applyNumberFormat="1" applyFont="1" applyFill="1" applyBorder="1" applyAlignment="1">
      <alignment horizontal="center" vertical="center" wrapText="1"/>
    </xf>
    <xf numFmtId="14" fontId="50" fillId="0" borderId="13" xfId="4297" applyNumberFormat="1" applyFont="1" applyFill="1" applyBorder="1" applyAlignment="1">
      <alignment horizontal="center" vertical="center" wrapText="1"/>
    </xf>
    <xf numFmtId="0" fontId="50" fillId="0" borderId="12" xfId="4297" applyFont="1" applyFill="1" applyBorder="1" applyAlignment="1">
      <alignment horizontal="justify" vertical="center" wrapText="1"/>
    </xf>
    <xf numFmtId="0" fontId="50" fillId="0" borderId="13" xfId="4297" applyFont="1" applyFill="1" applyBorder="1" applyAlignment="1">
      <alignment horizontal="justify" vertical="center" wrapText="1"/>
    </xf>
    <xf numFmtId="0" fontId="50" fillId="23" borderId="12" xfId="4297" applyFont="1" applyFill="1" applyBorder="1" applyAlignment="1">
      <alignment horizontal="center" vertical="center" wrapText="1"/>
    </xf>
    <xf numFmtId="0" fontId="50" fillId="23" borderId="13" xfId="4297" applyFont="1" applyFill="1" applyBorder="1" applyAlignment="1">
      <alignment horizontal="center" vertical="center" wrapText="1"/>
    </xf>
    <xf numFmtId="0" fontId="50" fillId="0" borderId="12" xfId="4297" applyFont="1" applyBorder="1" applyAlignment="1">
      <alignment horizontal="center" vertical="top" wrapText="1"/>
    </xf>
    <xf numFmtId="0" fontId="50" fillId="0" borderId="13" xfId="4297" applyFont="1" applyBorder="1" applyAlignment="1">
      <alignment horizontal="center" vertical="top" wrapText="1"/>
    </xf>
    <xf numFmtId="0" fontId="51" fillId="0" borderId="12" xfId="0" applyFont="1" applyFill="1" applyBorder="1" applyAlignment="1">
      <alignment horizontal="center" vertical="center" wrapText="1"/>
    </xf>
    <xf numFmtId="0" fontId="51" fillId="0" borderId="13" xfId="0" applyFont="1" applyFill="1" applyBorder="1" applyAlignment="1">
      <alignment horizontal="center" vertical="center" wrapText="1"/>
    </xf>
    <xf numFmtId="0" fontId="51" fillId="0" borderId="14" xfId="0" applyFont="1" applyFill="1" applyBorder="1" applyAlignment="1">
      <alignment horizontal="center" vertical="center" wrapText="1"/>
    </xf>
    <xf numFmtId="14" fontId="50" fillId="0" borderId="14" xfId="4297" applyNumberFormat="1" applyFont="1" applyFill="1" applyBorder="1" applyAlignment="1">
      <alignment horizontal="center" vertical="center" wrapText="1"/>
    </xf>
    <xf numFmtId="0" fontId="50" fillId="0" borderId="14" xfId="0" applyFont="1" applyFill="1" applyBorder="1" applyAlignment="1">
      <alignment horizontal="justify" vertical="center" wrapText="1"/>
    </xf>
    <xf numFmtId="9" fontId="50" fillId="0" borderId="1" xfId="2" applyFont="1" applyFill="1" applyBorder="1" applyAlignment="1">
      <alignment horizontal="center" vertical="center" wrapText="1"/>
    </xf>
    <xf numFmtId="0" fontId="51" fillId="24" borderId="12" xfId="0" applyFont="1" applyFill="1" applyBorder="1" applyAlignment="1">
      <alignment horizontal="center" vertical="center" wrapText="1"/>
    </xf>
    <xf numFmtId="0" fontId="51" fillId="24" borderId="14" xfId="0" applyFont="1" applyFill="1" applyBorder="1" applyAlignment="1">
      <alignment horizontal="center" vertical="center" wrapText="1"/>
    </xf>
    <xf numFmtId="0" fontId="51" fillId="24" borderId="13" xfId="0" applyFont="1" applyFill="1" applyBorder="1" applyAlignment="1">
      <alignment horizontal="center" vertical="center" wrapText="1"/>
    </xf>
    <xf numFmtId="9" fontId="50" fillId="0" borderId="14" xfId="4297" applyNumberFormat="1" applyFont="1" applyFill="1" applyBorder="1" applyAlignment="1">
      <alignment horizontal="center" vertical="center" wrapText="1"/>
    </xf>
    <xf numFmtId="9" fontId="50" fillId="0" borderId="12" xfId="2" applyFont="1" applyFill="1" applyBorder="1" applyAlignment="1">
      <alignment horizontal="center" vertical="center" wrapText="1"/>
    </xf>
    <xf numFmtId="9" fontId="50" fillId="0" borderId="13" xfId="2" applyFont="1" applyFill="1" applyBorder="1" applyAlignment="1">
      <alignment horizontal="center" vertical="center" wrapText="1"/>
    </xf>
    <xf numFmtId="0" fontId="51" fillId="23" borderId="1" xfId="0" applyFont="1" applyFill="1" applyBorder="1" applyAlignment="1">
      <alignment horizontal="center" vertical="center" wrapText="1"/>
    </xf>
    <xf numFmtId="0" fontId="50" fillId="23" borderId="1" xfId="1" applyFont="1" applyFill="1" applyBorder="1" applyAlignment="1">
      <alignment horizontal="center" vertical="center" wrapText="1"/>
    </xf>
    <xf numFmtId="14" fontId="50" fillId="0" borderId="12" xfId="4299" applyNumberFormat="1" applyFont="1" applyBorder="1" applyAlignment="1">
      <alignment horizontal="center" vertical="center" wrapText="1"/>
    </xf>
    <xf numFmtId="14" fontId="50" fillId="0" borderId="13" xfId="4299" applyNumberFormat="1" applyFont="1" applyBorder="1" applyAlignment="1">
      <alignment horizontal="center" vertical="center" wrapText="1"/>
    </xf>
    <xf numFmtId="0" fontId="50" fillId="0" borderId="12" xfId="4299" applyFont="1" applyBorder="1" applyAlignment="1">
      <alignment horizontal="center" vertical="center" wrapText="1"/>
    </xf>
    <xf numFmtId="0" fontId="50" fillId="0" borderId="13" xfId="4299" applyFont="1" applyBorder="1" applyAlignment="1">
      <alignment horizontal="center" vertical="center" wrapText="1"/>
    </xf>
    <xf numFmtId="9" fontId="50" fillId="0" borderId="12" xfId="4299" applyNumberFormat="1" applyFont="1" applyBorder="1" applyAlignment="1">
      <alignment horizontal="center" vertical="center" wrapText="1"/>
    </xf>
    <xf numFmtId="9" fontId="50" fillId="0" borderId="13" xfId="4299" applyNumberFormat="1" applyFont="1" applyBorder="1" applyAlignment="1">
      <alignment horizontal="center" vertical="center" wrapText="1"/>
    </xf>
    <xf numFmtId="1" fontId="50" fillId="0" borderId="12" xfId="4299" applyNumberFormat="1" applyFont="1" applyBorder="1" applyAlignment="1">
      <alignment horizontal="center" vertical="center" wrapText="1"/>
    </xf>
    <xf numFmtId="1" fontId="50" fillId="0" borderId="13" xfId="4299" applyNumberFormat="1" applyFont="1" applyBorder="1" applyAlignment="1">
      <alignment horizontal="center" vertical="center" wrapText="1"/>
    </xf>
    <xf numFmtId="0" fontId="50" fillId="0" borderId="14" xfId="4299" applyFont="1" applyBorder="1" applyAlignment="1">
      <alignment horizontal="center" vertical="center" wrapText="1"/>
    </xf>
    <xf numFmtId="14" fontId="50" fillId="0" borderId="14" xfId="4299" applyNumberFormat="1" applyFont="1" applyBorder="1" applyAlignment="1">
      <alignment horizontal="center" vertical="center" wrapText="1"/>
    </xf>
    <xf numFmtId="9" fontId="50" fillId="0" borderId="14" xfId="4299" applyNumberFormat="1" applyFont="1" applyBorder="1" applyAlignment="1">
      <alignment horizontal="center" vertical="center" wrapText="1"/>
    </xf>
    <xf numFmtId="0" fontId="50" fillId="0" borderId="12" xfId="4299" applyFont="1" applyFill="1" applyBorder="1" applyAlignment="1">
      <alignment horizontal="center" vertical="center" wrapText="1"/>
    </xf>
    <xf numFmtId="0" fontId="50" fillId="0" borderId="14" xfId="4299" applyFont="1" applyFill="1" applyBorder="1" applyAlignment="1">
      <alignment horizontal="center" vertical="center" wrapText="1"/>
    </xf>
    <xf numFmtId="0" fontId="50" fillId="0" borderId="13" xfId="4299" applyFont="1" applyFill="1" applyBorder="1" applyAlignment="1">
      <alignment horizontal="center" vertical="center" wrapText="1"/>
    </xf>
    <xf numFmtId="0" fontId="50" fillId="0" borderId="14" xfId="4299" applyFont="1" applyBorder="1" applyAlignment="1">
      <alignment horizontal="justify" vertical="center" wrapText="1"/>
    </xf>
    <xf numFmtId="0" fontId="49" fillId="0" borderId="12" xfId="0" applyFont="1" applyFill="1" applyBorder="1" applyAlignment="1">
      <alignment horizontal="center" vertical="center" wrapText="1"/>
    </xf>
    <xf numFmtId="0" fontId="49" fillId="0" borderId="13" xfId="0" applyFont="1" applyFill="1" applyBorder="1" applyAlignment="1">
      <alignment horizontal="center" vertical="center" wrapText="1"/>
    </xf>
    <xf numFmtId="0" fontId="50" fillId="0" borderId="12" xfId="4300" applyFont="1" applyBorder="1" applyAlignment="1">
      <alignment horizontal="justify" vertical="center" wrapText="1"/>
    </xf>
    <xf numFmtId="0" fontId="50" fillId="0" borderId="13" xfId="4300" applyFont="1" applyBorder="1" applyAlignment="1">
      <alignment horizontal="justify" vertical="center" wrapText="1"/>
    </xf>
    <xf numFmtId="0" fontId="50" fillId="18" borderId="12" xfId="1" applyFont="1" applyFill="1" applyBorder="1" applyAlignment="1">
      <alignment horizontal="center" vertical="center" wrapText="1"/>
    </xf>
    <xf numFmtId="0" fontId="50" fillId="18" borderId="13" xfId="1" applyFont="1" applyFill="1" applyBorder="1" applyAlignment="1">
      <alignment horizontal="center" vertical="center" wrapText="1"/>
    </xf>
    <xf numFmtId="0" fontId="49" fillId="18" borderId="14" xfId="0" applyFont="1" applyFill="1" applyBorder="1" applyAlignment="1">
      <alignment horizontal="center" vertical="center" wrapText="1"/>
    </xf>
    <xf numFmtId="0" fontId="49" fillId="0" borderId="14" xfId="0" applyFont="1" applyFill="1" applyBorder="1" applyAlignment="1">
      <alignment horizontal="center" vertical="center" wrapText="1"/>
    </xf>
    <xf numFmtId="0" fontId="51" fillId="0" borderId="12" xfId="4299" applyFont="1" applyFill="1" applyBorder="1" applyAlignment="1">
      <alignment horizontal="center" vertical="center" wrapText="1"/>
    </xf>
    <xf numFmtId="0" fontId="51" fillId="0" borderId="13" xfId="4299" applyFont="1" applyFill="1" applyBorder="1" applyAlignment="1">
      <alignment horizontal="center" vertical="center" wrapText="1"/>
    </xf>
    <xf numFmtId="0" fontId="50" fillId="18" borderId="12" xfId="3" applyFont="1" applyFill="1" applyBorder="1" applyAlignment="1">
      <alignment horizontal="justify" vertical="center" wrapText="1"/>
    </xf>
    <xf numFmtId="0" fontId="50" fillId="18" borderId="13" xfId="3" applyFont="1" applyFill="1" applyBorder="1" applyAlignment="1">
      <alignment horizontal="justify" vertical="center" wrapText="1"/>
    </xf>
    <xf numFmtId="0" fontId="50" fillId="0" borderId="12" xfId="3" applyFont="1" applyBorder="1" applyAlignment="1">
      <alignment horizontal="justify" vertical="center" wrapText="1"/>
    </xf>
    <xf numFmtId="0" fontId="50" fillId="0" borderId="13" xfId="3" applyFont="1" applyBorder="1" applyAlignment="1">
      <alignment horizontal="justify" vertical="center" wrapText="1"/>
    </xf>
    <xf numFmtId="0" fontId="50" fillId="0" borderId="12" xfId="3" applyFont="1" applyBorder="1" applyAlignment="1">
      <alignment horizontal="center" vertical="center" wrapText="1"/>
    </xf>
    <xf numFmtId="0" fontId="50" fillId="0" borderId="13" xfId="3" applyFont="1" applyBorder="1" applyAlignment="1">
      <alignment horizontal="center" vertical="center" wrapText="1"/>
    </xf>
    <xf numFmtId="0" fontId="52" fillId="18" borderId="12" xfId="4300" applyFont="1" applyFill="1" applyBorder="1" applyAlignment="1">
      <alignment horizontal="justify" vertical="center" wrapText="1"/>
    </xf>
    <xf numFmtId="0" fontId="52" fillId="18" borderId="13" xfId="4300" applyFont="1" applyFill="1" applyBorder="1" applyAlignment="1">
      <alignment horizontal="justify" vertical="center" wrapText="1"/>
    </xf>
    <xf numFmtId="0" fontId="49" fillId="18" borderId="1" xfId="0" applyFont="1" applyFill="1" applyBorder="1" applyAlignment="1">
      <alignment horizontal="center" vertical="center" wrapText="1"/>
    </xf>
    <xf numFmtId="0" fontId="51" fillId="21" borderId="12" xfId="3" applyFont="1" applyFill="1" applyBorder="1" applyAlignment="1">
      <alignment horizontal="center" vertical="center" wrapText="1"/>
    </xf>
    <xf numFmtId="0" fontId="51" fillId="21" borderId="13" xfId="3" applyFont="1" applyFill="1" applyBorder="1" applyAlignment="1">
      <alignment horizontal="center" vertical="center" wrapText="1"/>
    </xf>
    <xf numFmtId="0" fontId="51" fillId="0" borderId="12" xfId="3" applyFont="1" applyFill="1" applyBorder="1" applyAlignment="1">
      <alignment horizontal="center" vertical="center" wrapText="1"/>
    </xf>
    <xf numFmtId="0" fontId="51" fillId="0" borderId="13" xfId="3" applyFont="1" applyFill="1" applyBorder="1" applyAlignment="1">
      <alignment horizontal="center" vertical="center" wrapText="1"/>
    </xf>
    <xf numFmtId="0" fontId="50" fillId="0" borderId="14" xfId="4300" applyFont="1" applyBorder="1" applyAlignment="1">
      <alignment horizontal="center" vertical="center" wrapText="1"/>
    </xf>
    <xf numFmtId="9" fontId="50" fillId="0" borderId="12" xfId="4300" applyNumberFormat="1" applyFont="1" applyBorder="1" applyAlignment="1">
      <alignment horizontal="center" vertical="center" wrapText="1"/>
    </xf>
    <xf numFmtId="9" fontId="50" fillId="0" borderId="14" xfId="4300" applyNumberFormat="1" applyFont="1" applyBorder="1" applyAlignment="1">
      <alignment horizontal="center" vertical="center" wrapText="1"/>
    </xf>
    <xf numFmtId="9" fontId="50" fillId="0" borderId="13" xfId="4300" applyNumberFormat="1" applyFont="1" applyBorder="1" applyAlignment="1">
      <alignment horizontal="center" vertical="center" wrapText="1"/>
    </xf>
    <xf numFmtId="0" fontId="50" fillId="0" borderId="14" xfId="4300" applyFont="1" applyBorder="1" applyAlignment="1">
      <alignment horizontal="justify" vertical="center" wrapText="1"/>
    </xf>
    <xf numFmtId="0" fontId="52" fillId="18" borderId="12" xfId="4300" applyFont="1" applyFill="1" applyBorder="1" applyAlignment="1">
      <alignment horizontal="center" vertical="center" wrapText="1"/>
    </xf>
    <xf numFmtId="0" fontId="52" fillId="18" borderId="13" xfId="4300" applyFont="1" applyFill="1" applyBorder="1" applyAlignment="1">
      <alignment horizontal="center" vertical="center" wrapText="1"/>
    </xf>
    <xf numFmtId="1" fontId="52" fillId="18" borderId="12" xfId="4300" applyNumberFormat="1" applyFont="1" applyFill="1" applyBorder="1" applyAlignment="1">
      <alignment horizontal="center" vertical="center" wrapText="1"/>
    </xf>
    <xf numFmtId="1" fontId="52" fillId="18" borderId="13" xfId="4300" applyNumberFormat="1" applyFont="1" applyFill="1" applyBorder="1" applyAlignment="1">
      <alignment horizontal="center" vertical="center" wrapText="1"/>
    </xf>
    <xf numFmtId="0" fontId="52" fillId="0" borderId="12" xfId="4300" applyFont="1" applyFill="1" applyBorder="1" applyAlignment="1">
      <alignment horizontal="center" vertical="center" wrapText="1"/>
    </xf>
    <xf numFmtId="0" fontId="52" fillId="0" borderId="13" xfId="4300" applyFont="1" applyFill="1" applyBorder="1" applyAlignment="1">
      <alignment horizontal="center" vertical="center" wrapText="1"/>
    </xf>
    <xf numFmtId="9" fontId="50" fillId="0" borderId="12" xfId="4299" applyNumberFormat="1" applyFont="1" applyFill="1" applyBorder="1" applyAlignment="1">
      <alignment horizontal="center" vertical="center" wrapText="1"/>
    </xf>
    <xf numFmtId="9" fontId="50" fillId="0" borderId="14" xfId="4299" applyNumberFormat="1" applyFont="1" applyFill="1" applyBorder="1" applyAlignment="1">
      <alignment horizontal="center" vertical="center" wrapText="1"/>
    </xf>
    <xf numFmtId="9" fontId="50" fillId="0" borderId="13" xfId="4299" applyNumberFormat="1" applyFont="1" applyFill="1" applyBorder="1" applyAlignment="1">
      <alignment horizontal="center" vertical="center" wrapText="1"/>
    </xf>
    <xf numFmtId="0" fontId="50" fillId="18" borderId="14" xfId="3" applyFont="1" applyFill="1" applyBorder="1" applyAlignment="1">
      <alignment horizontal="justify" vertical="center" wrapText="1"/>
    </xf>
    <xf numFmtId="0" fontId="50" fillId="0" borderId="12" xfId="4299" applyFont="1" applyFill="1" applyBorder="1" applyAlignment="1">
      <alignment horizontal="justify" vertical="center" wrapText="1"/>
    </xf>
    <xf numFmtId="0" fontId="50" fillId="0" borderId="13" xfId="4299" applyFont="1" applyFill="1" applyBorder="1" applyAlignment="1">
      <alignment horizontal="justify" vertical="center" wrapText="1"/>
    </xf>
    <xf numFmtId="0" fontId="50" fillId="0" borderId="12" xfId="0" applyFont="1" applyFill="1" applyBorder="1" applyAlignment="1">
      <alignment horizontal="left" vertical="center" wrapText="1"/>
    </xf>
    <xf numFmtId="0" fontId="50" fillId="0" borderId="13" xfId="0" applyFont="1" applyFill="1" applyBorder="1" applyAlignment="1">
      <alignment horizontal="left" vertical="center" wrapText="1"/>
    </xf>
    <xf numFmtId="0" fontId="50" fillId="18" borderId="12" xfId="0" applyFont="1" applyFill="1" applyBorder="1" applyAlignment="1">
      <alignment horizontal="justify" vertical="center" wrapText="1"/>
    </xf>
    <xf numFmtId="0" fontId="50" fillId="18" borderId="13" xfId="0" applyFont="1" applyFill="1" applyBorder="1" applyAlignment="1">
      <alignment horizontal="justify" vertical="center" wrapText="1"/>
    </xf>
    <xf numFmtId="0" fontId="54" fillId="19" borderId="1" xfId="4297" applyFont="1" applyFill="1" applyBorder="1" applyAlignment="1">
      <alignment horizontal="center" vertical="center" textRotation="90" wrapText="1"/>
    </xf>
    <xf numFmtId="0" fontId="54" fillId="19" borderId="12" xfId="4297" applyFont="1" applyFill="1" applyBorder="1" applyAlignment="1">
      <alignment horizontal="center" vertical="center" textRotation="90" wrapText="1"/>
    </xf>
    <xf numFmtId="0" fontId="54" fillId="19" borderId="1" xfId="4298" applyFont="1" applyFill="1" applyBorder="1" applyAlignment="1">
      <alignment horizontal="center" vertical="center" wrapText="1"/>
    </xf>
    <xf numFmtId="0" fontId="54" fillId="19" borderId="12" xfId="4298" applyFont="1" applyFill="1" applyBorder="1" applyAlignment="1">
      <alignment horizontal="center" vertical="center" wrapText="1"/>
    </xf>
    <xf numFmtId="0" fontId="50" fillId="18" borderId="14" xfId="0" applyFont="1" applyFill="1" applyBorder="1" applyAlignment="1">
      <alignment horizontal="justify" vertical="center" wrapText="1"/>
    </xf>
    <xf numFmtId="14" fontId="49" fillId="0" borderId="12" xfId="0" applyNumberFormat="1" applyFont="1" applyFill="1" applyBorder="1" applyAlignment="1">
      <alignment horizontal="center" vertical="center" wrapText="1"/>
    </xf>
    <xf numFmtId="14" fontId="49" fillId="0" borderId="14" xfId="0" applyNumberFormat="1" applyFont="1" applyFill="1" applyBorder="1" applyAlignment="1">
      <alignment horizontal="center" vertical="center" wrapText="1"/>
    </xf>
    <xf numFmtId="14" fontId="49" fillId="0" borderId="13" xfId="0" applyNumberFormat="1" applyFont="1" applyFill="1" applyBorder="1" applyAlignment="1">
      <alignment horizontal="center" vertical="center" wrapText="1"/>
    </xf>
    <xf numFmtId="0" fontId="50" fillId="0" borderId="12" xfId="4299" applyFont="1" applyFill="1" applyBorder="1" applyAlignment="1">
      <alignment horizontal="justify" vertical="top" wrapText="1"/>
    </xf>
    <xf numFmtId="0" fontId="50" fillId="0" borderId="14" xfId="4299" applyFont="1" applyFill="1" applyBorder="1" applyAlignment="1">
      <alignment horizontal="justify" vertical="top" wrapText="1"/>
    </xf>
    <xf numFmtId="0" fontId="50" fillId="0" borderId="13" xfId="4299" applyFont="1" applyFill="1" applyBorder="1" applyAlignment="1">
      <alignment horizontal="justify" vertical="top" wrapText="1"/>
    </xf>
    <xf numFmtId="0" fontId="54" fillId="19" borderId="1" xfId="4297" applyFont="1" applyFill="1" applyBorder="1" applyAlignment="1">
      <alignment horizontal="center" vertical="center" wrapText="1"/>
    </xf>
    <xf numFmtId="0" fontId="54" fillId="19" borderId="1" xfId="4297" applyFont="1" applyFill="1" applyBorder="1" applyAlignment="1">
      <alignment horizontal="center" vertical="center"/>
    </xf>
    <xf numFmtId="0" fontId="54" fillId="19" borderId="12" xfId="4297" applyFont="1" applyFill="1" applyBorder="1" applyAlignment="1">
      <alignment horizontal="center" vertical="center"/>
    </xf>
    <xf numFmtId="0" fontId="54" fillId="19" borderId="14" xfId="4297" applyFont="1" applyFill="1" applyBorder="1" applyAlignment="1">
      <alignment horizontal="center" vertical="center" textRotation="90" wrapText="1"/>
    </xf>
    <xf numFmtId="0" fontId="50" fillId="26" borderId="12" xfId="4297" applyFont="1" applyFill="1" applyBorder="1" applyAlignment="1">
      <alignment horizontal="center" vertical="center" wrapText="1"/>
    </xf>
    <xf numFmtId="0" fontId="50" fillId="26" borderId="13" xfId="4297" applyFont="1" applyFill="1" applyBorder="1" applyAlignment="1">
      <alignment horizontal="center" vertical="center" wrapText="1"/>
    </xf>
    <xf numFmtId="9" fontId="50" fillId="26" borderId="12" xfId="4297" applyNumberFormat="1" applyFont="1" applyFill="1" applyBorder="1" applyAlignment="1">
      <alignment horizontal="center" vertical="center" wrapText="1"/>
    </xf>
    <xf numFmtId="9" fontId="50" fillId="26" borderId="13" xfId="4297" applyNumberFormat="1" applyFont="1" applyFill="1" applyBorder="1" applyAlignment="1">
      <alignment horizontal="center" vertical="center" wrapText="1"/>
    </xf>
    <xf numFmtId="0" fontId="54" fillId="20" borderId="1" xfId="4297" applyFont="1" applyFill="1" applyBorder="1" applyAlignment="1">
      <alignment horizontal="center" vertical="center" wrapText="1"/>
    </xf>
    <xf numFmtId="0" fontId="54" fillId="20" borderId="2" xfId="4297" applyFont="1" applyFill="1" applyBorder="1" applyAlignment="1">
      <alignment horizontal="center" vertical="center" wrapText="1"/>
    </xf>
    <xf numFmtId="0" fontId="54" fillId="20" borderId="3" xfId="4297" applyFont="1" applyFill="1" applyBorder="1" applyAlignment="1">
      <alignment horizontal="center" vertical="center" wrapText="1"/>
    </xf>
    <xf numFmtId="0" fontId="54" fillId="20" borderId="4" xfId="4297" applyFont="1" applyFill="1" applyBorder="1" applyAlignment="1">
      <alignment horizontal="center" vertical="center" wrapText="1"/>
    </xf>
    <xf numFmtId="9" fontId="50" fillId="18" borderId="1" xfId="4297" applyNumberFormat="1" applyFont="1" applyFill="1" applyBorder="1" applyAlignment="1">
      <alignment horizontal="center" vertical="center" wrapText="1"/>
    </xf>
    <xf numFmtId="0" fontId="50" fillId="18" borderId="1" xfId="4297" applyFont="1" applyFill="1" applyBorder="1" applyAlignment="1">
      <alignment horizontal="left" vertical="center" wrapText="1"/>
    </xf>
    <xf numFmtId="0" fontId="50" fillId="18" borderId="12" xfId="4297" applyFont="1" applyFill="1" applyBorder="1" applyAlignment="1">
      <alignment horizontal="justify" vertical="center" wrapText="1"/>
    </xf>
    <xf numFmtId="0" fontId="50" fillId="18" borderId="13" xfId="4297" applyFont="1" applyFill="1" applyBorder="1" applyAlignment="1">
      <alignment horizontal="justify" vertical="center" wrapText="1"/>
    </xf>
    <xf numFmtId="9" fontId="50" fillId="18" borderId="12" xfId="4297" applyNumberFormat="1" applyFont="1" applyFill="1" applyBorder="1" applyAlignment="1">
      <alignment horizontal="center" vertical="center" wrapText="1"/>
    </xf>
    <xf numFmtId="9" fontId="50" fillId="18" borderId="13" xfId="4297" applyNumberFormat="1" applyFont="1" applyFill="1" applyBorder="1" applyAlignment="1">
      <alignment horizontal="center" vertical="center" wrapText="1"/>
    </xf>
    <xf numFmtId="0" fontId="50" fillId="18" borderId="9" xfId="4297" applyFont="1" applyFill="1" applyBorder="1" applyAlignment="1">
      <alignment horizontal="justify" vertical="center" wrapText="1"/>
    </xf>
    <xf numFmtId="0" fontId="50" fillId="18" borderId="11" xfId="4297" applyFont="1" applyFill="1" applyBorder="1" applyAlignment="1">
      <alignment horizontal="justify" vertical="center" wrapText="1"/>
    </xf>
    <xf numFmtId="0" fontId="50" fillId="18" borderId="1" xfId="4297" applyFont="1" applyFill="1" applyBorder="1" applyAlignment="1">
      <alignment horizontal="justify" vertical="center" wrapText="1"/>
    </xf>
    <xf numFmtId="0" fontId="50" fillId="26" borderId="12" xfId="4297" applyFont="1" applyFill="1" applyBorder="1" applyAlignment="1">
      <alignment horizontal="justify" vertical="center" wrapText="1"/>
    </xf>
    <xf numFmtId="0" fontId="50" fillId="26" borderId="13" xfId="4297" applyFont="1" applyFill="1" applyBorder="1" applyAlignment="1">
      <alignment horizontal="justify" vertical="center" wrapText="1"/>
    </xf>
    <xf numFmtId="0" fontId="50" fillId="26" borderId="9" xfId="4297" applyFont="1" applyFill="1" applyBorder="1" applyAlignment="1">
      <alignment horizontal="justify" vertical="center" wrapText="1"/>
    </xf>
    <xf numFmtId="0" fontId="50" fillId="26" borderId="11" xfId="4297" applyFont="1" applyFill="1" applyBorder="1" applyAlignment="1">
      <alignment horizontal="justify" vertical="center" wrapText="1"/>
    </xf>
    <xf numFmtId="0" fontId="50" fillId="26" borderId="1" xfId="4297" applyFont="1" applyFill="1" applyBorder="1" applyAlignment="1">
      <alignment horizontal="justify" vertical="center" wrapText="1"/>
    </xf>
    <xf numFmtId="9" fontId="50" fillId="26" borderId="1" xfId="4297" applyNumberFormat="1" applyFont="1" applyFill="1" applyBorder="1" applyAlignment="1">
      <alignment horizontal="center" vertical="center" wrapText="1"/>
    </xf>
    <xf numFmtId="0" fontId="50" fillId="26" borderId="1" xfId="4297" applyFont="1" applyFill="1" applyBorder="1" applyAlignment="1">
      <alignment horizontal="left" vertical="center" wrapText="1"/>
    </xf>
    <xf numFmtId="0" fontId="50" fillId="18" borderId="1" xfId="4297" applyFont="1" applyFill="1" applyBorder="1" applyAlignment="1">
      <alignment horizontal="center" vertical="center" wrapText="1"/>
    </xf>
    <xf numFmtId="0" fontId="50" fillId="18" borderId="12" xfId="4297" applyFont="1" applyFill="1" applyBorder="1" applyAlignment="1">
      <alignment horizontal="center" vertical="center" wrapText="1"/>
    </xf>
    <xf numFmtId="0" fontId="50" fillId="18" borderId="13" xfId="4297" applyFont="1" applyFill="1" applyBorder="1" applyAlignment="1">
      <alignment horizontal="center" vertical="center" wrapText="1"/>
    </xf>
    <xf numFmtId="0" fontId="50" fillId="0" borderId="1" xfId="0" applyFont="1" applyBorder="1" applyAlignment="1">
      <alignment horizontal="center" vertical="center"/>
    </xf>
    <xf numFmtId="0" fontId="50" fillId="0" borderId="1" xfId="0" applyFont="1" applyBorder="1" applyAlignment="1">
      <alignment horizontal="center" vertical="center" wrapText="1"/>
    </xf>
    <xf numFmtId="0" fontId="50" fillId="0" borderId="1" xfId="0" applyFont="1" applyBorder="1" applyAlignment="1">
      <alignment horizontal="center"/>
    </xf>
    <xf numFmtId="0" fontId="50" fillId="18" borderId="9" xfId="4297" applyFont="1" applyFill="1" applyBorder="1" applyAlignment="1">
      <alignment horizontal="center" vertical="center" wrapText="1"/>
    </xf>
    <xf numFmtId="0" fontId="50" fillId="18" borderId="11" xfId="4297" applyFont="1" applyFill="1" applyBorder="1" applyAlignment="1">
      <alignment horizontal="center" vertical="center" wrapText="1"/>
    </xf>
    <xf numFmtId="0" fontId="50" fillId="18" borderId="2" xfId="4297" applyFont="1" applyFill="1" applyBorder="1" applyAlignment="1">
      <alignment horizontal="center" vertical="center" wrapText="1"/>
    </xf>
  </cellXfs>
  <cellStyles count="8583">
    <cellStyle name="Millares [0]" xfId="8582" builtinId="6"/>
    <cellStyle name="Normal" xfId="0" builtinId="0"/>
    <cellStyle name="Normal 10" xfId="3" xr:uid="{00000000-0005-0000-0000-000001000000}"/>
    <cellStyle name="Normal 10 2" xfId="4" xr:uid="{00000000-0005-0000-0000-000002000000}"/>
    <cellStyle name="Normal 2" xfId="1" xr:uid="{00000000-0005-0000-0000-000003000000}"/>
    <cellStyle name="Normal 2 2" xfId="5" xr:uid="{00000000-0005-0000-0000-000004000000}"/>
    <cellStyle name="Normal 2 2 10" xfId="103" xr:uid="{00000000-0005-0000-0000-000005000000}"/>
    <cellStyle name="Normal 2 2 10 10" xfId="4391" xr:uid="{00000000-0005-0000-0000-000006000000}"/>
    <cellStyle name="Normal 2 2 10 2" xfId="435" xr:uid="{00000000-0005-0000-0000-000007000000}"/>
    <cellStyle name="Normal 2 2 10 2 2" xfId="1311" xr:uid="{00000000-0005-0000-0000-000008000000}"/>
    <cellStyle name="Normal 2 2 10 2 2 2" xfId="2608" xr:uid="{00000000-0005-0000-0000-000009000000}"/>
    <cellStyle name="Normal 2 2 10 2 2 2 2" xfId="6888" xr:uid="{00000000-0005-0000-0000-00000A000000}"/>
    <cellStyle name="Normal 2 2 10 2 2 3" xfId="5591" xr:uid="{00000000-0005-0000-0000-00000B000000}"/>
    <cellStyle name="Normal 2 2 10 2 3" xfId="2008" xr:uid="{00000000-0005-0000-0000-00000C000000}"/>
    <cellStyle name="Normal 2 2 10 2 3 2" xfId="6288" xr:uid="{00000000-0005-0000-0000-00000D000000}"/>
    <cellStyle name="Normal 2 2 10 2 4" xfId="3304" xr:uid="{00000000-0005-0000-0000-00000E000000}"/>
    <cellStyle name="Normal 2 2 10 2 4 2" xfId="7584" xr:uid="{00000000-0005-0000-0000-00000F000000}"/>
    <cellStyle name="Normal 2 2 10 2 5" xfId="4017" xr:uid="{00000000-0005-0000-0000-000010000000}"/>
    <cellStyle name="Normal 2 2 10 2 5 2" xfId="8297" xr:uid="{00000000-0005-0000-0000-000011000000}"/>
    <cellStyle name="Normal 2 2 10 2 6" xfId="4719" xr:uid="{00000000-0005-0000-0000-000012000000}"/>
    <cellStyle name="Normal 2 2 10 3" xfId="643" xr:uid="{00000000-0005-0000-0000-000013000000}"/>
    <cellStyle name="Normal 2 2 10 3 2" xfId="1519" xr:uid="{00000000-0005-0000-0000-000014000000}"/>
    <cellStyle name="Normal 2 2 10 3 2 2" xfId="2816" xr:uid="{00000000-0005-0000-0000-000015000000}"/>
    <cellStyle name="Normal 2 2 10 3 2 2 2" xfId="7096" xr:uid="{00000000-0005-0000-0000-000016000000}"/>
    <cellStyle name="Normal 2 2 10 3 2 3" xfId="5799" xr:uid="{00000000-0005-0000-0000-000017000000}"/>
    <cellStyle name="Normal 2 2 10 3 3" xfId="2216" xr:uid="{00000000-0005-0000-0000-000018000000}"/>
    <cellStyle name="Normal 2 2 10 3 3 2" xfId="6496" xr:uid="{00000000-0005-0000-0000-000019000000}"/>
    <cellStyle name="Normal 2 2 10 3 4" xfId="3512" xr:uid="{00000000-0005-0000-0000-00001A000000}"/>
    <cellStyle name="Normal 2 2 10 3 4 2" xfId="7792" xr:uid="{00000000-0005-0000-0000-00001B000000}"/>
    <cellStyle name="Normal 2 2 10 3 5" xfId="4225" xr:uid="{00000000-0005-0000-0000-00001C000000}"/>
    <cellStyle name="Normal 2 2 10 3 5 2" xfId="8505" xr:uid="{00000000-0005-0000-0000-00001D000000}"/>
    <cellStyle name="Normal 2 2 10 3 6" xfId="4927" xr:uid="{00000000-0005-0000-0000-00001E000000}"/>
    <cellStyle name="Normal 2 2 10 4" xfId="278" xr:uid="{00000000-0005-0000-0000-00001F000000}"/>
    <cellStyle name="Normal 2 2 10 4 2" xfId="1853" xr:uid="{00000000-0005-0000-0000-000020000000}"/>
    <cellStyle name="Normal 2 2 10 4 2 2" xfId="6133" xr:uid="{00000000-0005-0000-0000-000021000000}"/>
    <cellStyle name="Normal 2 2 10 4 3" xfId="3149" xr:uid="{00000000-0005-0000-0000-000022000000}"/>
    <cellStyle name="Normal 2 2 10 4 3 2" xfId="7429" xr:uid="{00000000-0005-0000-0000-000023000000}"/>
    <cellStyle name="Normal 2 2 10 4 4" xfId="3862" xr:uid="{00000000-0005-0000-0000-000024000000}"/>
    <cellStyle name="Normal 2 2 10 4 4 2" xfId="8142" xr:uid="{00000000-0005-0000-0000-000025000000}"/>
    <cellStyle name="Normal 2 2 10 4 5" xfId="4564" xr:uid="{00000000-0005-0000-0000-000026000000}"/>
    <cellStyle name="Normal 2 2 10 5" xfId="805" xr:uid="{00000000-0005-0000-0000-000027000000}"/>
    <cellStyle name="Normal 2 2 10 5 2" xfId="2453" xr:uid="{00000000-0005-0000-0000-000028000000}"/>
    <cellStyle name="Normal 2 2 10 5 2 2" xfId="6733" xr:uid="{00000000-0005-0000-0000-000029000000}"/>
    <cellStyle name="Normal 2 2 10 5 3" xfId="5087" xr:uid="{00000000-0005-0000-0000-00002A000000}"/>
    <cellStyle name="Normal 2 2 10 6" xfId="1156" xr:uid="{00000000-0005-0000-0000-00002B000000}"/>
    <cellStyle name="Normal 2 2 10 6 2" xfId="5436" xr:uid="{00000000-0005-0000-0000-00002C000000}"/>
    <cellStyle name="Normal 2 2 10 7" xfId="1679" xr:uid="{00000000-0005-0000-0000-00002D000000}"/>
    <cellStyle name="Normal 2 2 10 7 2" xfId="5959" xr:uid="{00000000-0005-0000-0000-00002E000000}"/>
    <cellStyle name="Normal 2 2 10 8" xfId="2976" xr:uid="{00000000-0005-0000-0000-00002F000000}"/>
    <cellStyle name="Normal 2 2 10 8 2" xfId="7256" xr:uid="{00000000-0005-0000-0000-000030000000}"/>
    <cellStyle name="Normal 2 2 10 9" xfId="3672" xr:uid="{00000000-0005-0000-0000-000031000000}"/>
    <cellStyle name="Normal 2 2 10 9 2" xfId="7952" xr:uid="{00000000-0005-0000-0000-000032000000}"/>
    <cellStyle name="Normal 2 2 11" xfId="186" xr:uid="{00000000-0005-0000-0000-000033000000}"/>
    <cellStyle name="Normal 2 2 11 2" xfId="555" xr:uid="{00000000-0005-0000-0000-000034000000}"/>
    <cellStyle name="Normal 2 2 11 2 2" xfId="1431" xr:uid="{00000000-0005-0000-0000-000035000000}"/>
    <cellStyle name="Normal 2 2 11 2 2 2" xfId="2728" xr:uid="{00000000-0005-0000-0000-000036000000}"/>
    <cellStyle name="Normal 2 2 11 2 2 2 2" xfId="7008" xr:uid="{00000000-0005-0000-0000-000037000000}"/>
    <cellStyle name="Normal 2 2 11 2 2 3" xfId="5711" xr:uid="{00000000-0005-0000-0000-000038000000}"/>
    <cellStyle name="Normal 2 2 11 2 3" xfId="2128" xr:uid="{00000000-0005-0000-0000-000039000000}"/>
    <cellStyle name="Normal 2 2 11 2 3 2" xfId="6408" xr:uid="{00000000-0005-0000-0000-00003A000000}"/>
    <cellStyle name="Normal 2 2 11 2 4" xfId="3424" xr:uid="{00000000-0005-0000-0000-00003B000000}"/>
    <cellStyle name="Normal 2 2 11 2 4 2" xfId="7704" xr:uid="{00000000-0005-0000-0000-00003C000000}"/>
    <cellStyle name="Normal 2 2 11 2 5" xfId="4137" xr:uid="{00000000-0005-0000-0000-00003D000000}"/>
    <cellStyle name="Normal 2 2 11 2 5 2" xfId="8417" xr:uid="{00000000-0005-0000-0000-00003E000000}"/>
    <cellStyle name="Normal 2 2 11 2 6" xfId="4839" xr:uid="{00000000-0005-0000-0000-00003F000000}"/>
    <cellStyle name="Normal 2 2 11 3" xfId="877" xr:uid="{00000000-0005-0000-0000-000040000000}"/>
    <cellStyle name="Normal 2 2 11 3 2" xfId="2362" xr:uid="{00000000-0005-0000-0000-000041000000}"/>
    <cellStyle name="Normal 2 2 11 3 2 2" xfId="6642" xr:uid="{00000000-0005-0000-0000-000042000000}"/>
    <cellStyle name="Normal 2 2 11 3 3" xfId="5159" xr:uid="{00000000-0005-0000-0000-000043000000}"/>
    <cellStyle name="Normal 2 2 11 4" xfId="1065" xr:uid="{00000000-0005-0000-0000-000044000000}"/>
    <cellStyle name="Normal 2 2 11 4 2" xfId="5345" xr:uid="{00000000-0005-0000-0000-000045000000}"/>
    <cellStyle name="Normal 2 2 11 5" xfId="1762" xr:uid="{00000000-0005-0000-0000-000046000000}"/>
    <cellStyle name="Normal 2 2 11 5 2" xfId="6042" xr:uid="{00000000-0005-0000-0000-000047000000}"/>
    <cellStyle name="Normal 2 2 11 6" xfId="3058" xr:uid="{00000000-0005-0000-0000-000048000000}"/>
    <cellStyle name="Normal 2 2 11 6 2" xfId="7338" xr:uid="{00000000-0005-0000-0000-000049000000}"/>
    <cellStyle name="Normal 2 2 11 7" xfId="3771" xr:uid="{00000000-0005-0000-0000-00004A000000}"/>
    <cellStyle name="Normal 2 2 11 7 2" xfId="8051" xr:uid="{00000000-0005-0000-0000-00004B000000}"/>
    <cellStyle name="Normal 2 2 11 8" xfId="4473" xr:uid="{00000000-0005-0000-0000-00004C000000}"/>
    <cellStyle name="Normal 2 2 12" xfId="355" xr:uid="{00000000-0005-0000-0000-00004D000000}"/>
    <cellStyle name="Normal 2 2 12 2" xfId="1232" xr:uid="{00000000-0005-0000-0000-00004E000000}"/>
    <cellStyle name="Normal 2 2 12 2 2" xfId="2529" xr:uid="{00000000-0005-0000-0000-00004F000000}"/>
    <cellStyle name="Normal 2 2 12 2 2 2" xfId="6809" xr:uid="{00000000-0005-0000-0000-000050000000}"/>
    <cellStyle name="Normal 2 2 12 2 3" xfId="5512" xr:uid="{00000000-0005-0000-0000-000051000000}"/>
    <cellStyle name="Normal 2 2 12 3" xfId="1929" xr:uid="{00000000-0005-0000-0000-000052000000}"/>
    <cellStyle name="Normal 2 2 12 3 2" xfId="6209" xr:uid="{00000000-0005-0000-0000-000053000000}"/>
    <cellStyle name="Normal 2 2 12 4" xfId="3225" xr:uid="{00000000-0005-0000-0000-000054000000}"/>
    <cellStyle name="Normal 2 2 12 4 2" xfId="7505" xr:uid="{00000000-0005-0000-0000-000055000000}"/>
    <cellStyle name="Normal 2 2 12 5" xfId="3938" xr:uid="{00000000-0005-0000-0000-000056000000}"/>
    <cellStyle name="Normal 2 2 12 5 2" xfId="8218" xr:uid="{00000000-0005-0000-0000-000057000000}"/>
    <cellStyle name="Normal 2 2 12 6" xfId="4640" xr:uid="{00000000-0005-0000-0000-000058000000}"/>
    <cellStyle name="Normal 2 2 13" xfId="483" xr:uid="{00000000-0005-0000-0000-000059000000}"/>
    <cellStyle name="Normal 2 2 13 2" xfId="1359" xr:uid="{00000000-0005-0000-0000-00005A000000}"/>
    <cellStyle name="Normal 2 2 13 2 2" xfId="2656" xr:uid="{00000000-0005-0000-0000-00005B000000}"/>
    <cellStyle name="Normal 2 2 13 2 2 2" xfId="6936" xr:uid="{00000000-0005-0000-0000-00005C000000}"/>
    <cellStyle name="Normal 2 2 13 2 3" xfId="5639" xr:uid="{00000000-0005-0000-0000-00005D000000}"/>
    <cellStyle name="Normal 2 2 13 3" xfId="2056" xr:uid="{00000000-0005-0000-0000-00005E000000}"/>
    <cellStyle name="Normal 2 2 13 3 2" xfId="6336" xr:uid="{00000000-0005-0000-0000-00005F000000}"/>
    <cellStyle name="Normal 2 2 13 4" xfId="3352" xr:uid="{00000000-0005-0000-0000-000060000000}"/>
    <cellStyle name="Normal 2 2 13 4 2" xfId="7632" xr:uid="{00000000-0005-0000-0000-000061000000}"/>
    <cellStyle name="Normal 2 2 13 5" xfId="4065" xr:uid="{00000000-0005-0000-0000-000062000000}"/>
    <cellStyle name="Normal 2 2 13 5 2" xfId="8345" xr:uid="{00000000-0005-0000-0000-000063000000}"/>
    <cellStyle name="Normal 2 2 13 6" xfId="4767" xr:uid="{00000000-0005-0000-0000-000064000000}"/>
    <cellStyle name="Normal 2 2 14" xfId="111" xr:uid="{00000000-0005-0000-0000-000065000000}"/>
    <cellStyle name="Normal 2 2 14 2" xfId="989" xr:uid="{00000000-0005-0000-0000-000066000000}"/>
    <cellStyle name="Normal 2 2 14 2 2" xfId="5271" xr:uid="{00000000-0005-0000-0000-000067000000}"/>
    <cellStyle name="Normal 2 2 14 3" xfId="1687" xr:uid="{00000000-0005-0000-0000-000068000000}"/>
    <cellStyle name="Normal 2 2 14 3 2" xfId="5967" xr:uid="{00000000-0005-0000-0000-000069000000}"/>
    <cellStyle name="Normal 2 2 14 4" xfId="2984" xr:uid="{00000000-0005-0000-0000-00006A000000}"/>
    <cellStyle name="Normal 2 2 14 4 2" xfId="7264" xr:uid="{00000000-0005-0000-0000-00006B000000}"/>
    <cellStyle name="Normal 2 2 14 5" xfId="3697" xr:uid="{00000000-0005-0000-0000-00006C000000}"/>
    <cellStyle name="Normal 2 2 14 5 2" xfId="7977" xr:uid="{00000000-0005-0000-0000-00006D000000}"/>
    <cellStyle name="Normal 2 2 14 6" xfId="4399" xr:uid="{00000000-0005-0000-0000-00006E000000}"/>
    <cellStyle name="Normal 2 2 15" xfId="717" xr:uid="{00000000-0005-0000-0000-00006F000000}"/>
    <cellStyle name="Normal 2 2 15 2" xfId="2288" xr:uid="{00000000-0005-0000-0000-000070000000}"/>
    <cellStyle name="Normal 2 2 15 2 2" xfId="6568" xr:uid="{00000000-0005-0000-0000-000071000000}"/>
    <cellStyle name="Normal 2 2 15 3" xfId="4999" xr:uid="{00000000-0005-0000-0000-000072000000}"/>
    <cellStyle name="Normal 2 2 16" xfId="965" xr:uid="{00000000-0005-0000-0000-000073000000}"/>
    <cellStyle name="Normal 2 2 16 2" xfId="5247" xr:uid="{00000000-0005-0000-0000-000074000000}"/>
    <cellStyle name="Normal 2 2 17" xfId="1591" xr:uid="{00000000-0005-0000-0000-000075000000}"/>
    <cellStyle name="Normal 2 2 17 2" xfId="5871" xr:uid="{00000000-0005-0000-0000-000076000000}"/>
    <cellStyle name="Normal 2 2 18" xfId="2888" xr:uid="{00000000-0005-0000-0000-000077000000}"/>
    <cellStyle name="Normal 2 2 18 2" xfId="7168" xr:uid="{00000000-0005-0000-0000-000078000000}"/>
    <cellStyle name="Normal 2 2 19" xfId="3584" xr:uid="{00000000-0005-0000-0000-000079000000}"/>
    <cellStyle name="Normal 2 2 19 2" xfId="7864" xr:uid="{00000000-0005-0000-0000-00007A000000}"/>
    <cellStyle name="Normal 2 2 2" xfId="19" xr:uid="{00000000-0005-0000-0000-00007B000000}"/>
    <cellStyle name="Normal 2 2 2 10" xfId="981" xr:uid="{00000000-0005-0000-0000-00007C000000}"/>
    <cellStyle name="Normal 2 2 2 10 2" xfId="5263" xr:uid="{00000000-0005-0000-0000-00007D000000}"/>
    <cellStyle name="Normal 2 2 2 11" xfId="1599" xr:uid="{00000000-0005-0000-0000-00007E000000}"/>
    <cellStyle name="Normal 2 2 2 11 2" xfId="5879" xr:uid="{00000000-0005-0000-0000-00007F000000}"/>
    <cellStyle name="Normal 2 2 2 12" xfId="2896" xr:uid="{00000000-0005-0000-0000-000080000000}"/>
    <cellStyle name="Normal 2 2 2 12 2" xfId="7176" xr:uid="{00000000-0005-0000-0000-000081000000}"/>
    <cellStyle name="Normal 2 2 2 13" xfId="3592" xr:uid="{00000000-0005-0000-0000-000082000000}"/>
    <cellStyle name="Normal 2 2 2 13 2" xfId="7872" xr:uid="{00000000-0005-0000-0000-000083000000}"/>
    <cellStyle name="Normal 2 2 2 14" xfId="4311" xr:uid="{00000000-0005-0000-0000-000084000000}"/>
    <cellStyle name="Normal 2 2 2 2" xfId="95" xr:uid="{00000000-0005-0000-0000-000085000000}"/>
    <cellStyle name="Normal 2 2 2 2 10" xfId="2968" xr:uid="{00000000-0005-0000-0000-000086000000}"/>
    <cellStyle name="Normal 2 2 2 2 10 2" xfId="7248" xr:uid="{00000000-0005-0000-0000-000087000000}"/>
    <cellStyle name="Normal 2 2 2 2 11" xfId="3664" xr:uid="{00000000-0005-0000-0000-000088000000}"/>
    <cellStyle name="Normal 2 2 2 2 11 2" xfId="7944" xr:uid="{00000000-0005-0000-0000-000089000000}"/>
    <cellStyle name="Normal 2 2 2 2 12" xfId="4383" xr:uid="{00000000-0005-0000-0000-00008A000000}"/>
    <cellStyle name="Normal 2 2 2 2 2" xfId="342" xr:uid="{00000000-0005-0000-0000-00008B000000}"/>
    <cellStyle name="Normal 2 2 2 2 2 2" xfId="459" xr:uid="{00000000-0005-0000-0000-00008C000000}"/>
    <cellStyle name="Normal 2 2 2 2 2 2 2" xfId="1335" xr:uid="{00000000-0005-0000-0000-00008D000000}"/>
    <cellStyle name="Normal 2 2 2 2 2 2 2 2" xfId="2632" xr:uid="{00000000-0005-0000-0000-00008E000000}"/>
    <cellStyle name="Normal 2 2 2 2 2 2 2 2 2" xfId="6912" xr:uid="{00000000-0005-0000-0000-00008F000000}"/>
    <cellStyle name="Normal 2 2 2 2 2 2 2 3" xfId="5615" xr:uid="{00000000-0005-0000-0000-000090000000}"/>
    <cellStyle name="Normal 2 2 2 2 2 2 3" xfId="2032" xr:uid="{00000000-0005-0000-0000-000091000000}"/>
    <cellStyle name="Normal 2 2 2 2 2 2 3 2" xfId="6312" xr:uid="{00000000-0005-0000-0000-000092000000}"/>
    <cellStyle name="Normal 2 2 2 2 2 2 4" xfId="3328" xr:uid="{00000000-0005-0000-0000-000093000000}"/>
    <cellStyle name="Normal 2 2 2 2 2 2 4 2" xfId="7608" xr:uid="{00000000-0005-0000-0000-000094000000}"/>
    <cellStyle name="Normal 2 2 2 2 2 2 5" xfId="4041" xr:uid="{00000000-0005-0000-0000-000095000000}"/>
    <cellStyle name="Normal 2 2 2 2 2 2 5 2" xfId="8321" xr:uid="{00000000-0005-0000-0000-000096000000}"/>
    <cellStyle name="Normal 2 2 2 2 2 2 6" xfId="4743" xr:uid="{00000000-0005-0000-0000-000097000000}"/>
    <cellStyle name="Normal 2 2 2 2 2 3" xfId="707" xr:uid="{00000000-0005-0000-0000-000098000000}"/>
    <cellStyle name="Normal 2 2 2 2 2 3 2" xfId="1583" xr:uid="{00000000-0005-0000-0000-000099000000}"/>
    <cellStyle name="Normal 2 2 2 2 2 3 2 2" xfId="2880" xr:uid="{00000000-0005-0000-0000-00009A000000}"/>
    <cellStyle name="Normal 2 2 2 2 2 3 2 2 2" xfId="7160" xr:uid="{00000000-0005-0000-0000-00009B000000}"/>
    <cellStyle name="Normal 2 2 2 2 2 3 2 3" xfId="5863" xr:uid="{00000000-0005-0000-0000-00009C000000}"/>
    <cellStyle name="Normal 2 2 2 2 2 3 3" xfId="2280" xr:uid="{00000000-0005-0000-0000-00009D000000}"/>
    <cellStyle name="Normal 2 2 2 2 2 3 3 2" xfId="6560" xr:uid="{00000000-0005-0000-0000-00009E000000}"/>
    <cellStyle name="Normal 2 2 2 2 2 3 4" xfId="3576" xr:uid="{00000000-0005-0000-0000-00009F000000}"/>
    <cellStyle name="Normal 2 2 2 2 2 3 4 2" xfId="7856" xr:uid="{00000000-0005-0000-0000-0000A0000000}"/>
    <cellStyle name="Normal 2 2 2 2 2 3 5" xfId="4289" xr:uid="{00000000-0005-0000-0000-0000A1000000}"/>
    <cellStyle name="Normal 2 2 2 2 2 3 5 2" xfId="8569" xr:uid="{00000000-0005-0000-0000-0000A2000000}"/>
    <cellStyle name="Normal 2 2 2 2 2 3 6" xfId="4991" xr:uid="{00000000-0005-0000-0000-0000A3000000}"/>
    <cellStyle name="Normal 2 2 2 2 2 4" xfId="869" xr:uid="{00000000-0005-0000-0000-0000A4000000}"/>
    <cellStyle name="Normal 2 2 2 2 2 4 2" xfId="2517" xr:uid="{00000000-0005-0000-0000-0000A5000000}"/>
    <cellStyle name="Normal 2 2 2 2 2 4 2 2" xfId="6797" xr:uid="{00000000-0005-0000-0000-0000A6000000}"/>
    <cellStyle name="Normal 2 2 2 2 2 4 3" xfId="5151" xr:uid="{00000000-0005-0000-0000-0000A7000000}"/>
    <cellStyle name="Normal 2 2 2 2 2 5" xfId="1220" xr:uid="{00000000-0005-0000-0000-0000A8000000}"/>
    <cellStyle name="Normal 2 2 2 2 2 5 2" xfId="5500" xr:uid="{00000000-0005-0000-0000-0000A9000000}"/>
    <cellStyle name="Normal 2 2 2 2 2 6" xfId="1917" xr:uid="{00000000-0005-0000-0000-0000AA000000}"/>
    <cellStyle name="Normal 2 2 2 2 2 6 2" xfId="6197" xr:uid="{00000000-0005-0000-0000-0000AB000000}"/>
    <cellStyle name="Normal 2 2 2 2 2 7" xfId="3213" xr:uid="{00000000-0005-0000-0000-0000AC000000}"/>
    <cellStyle name="Normal 2 2 2 2 2 7 2" xfId="7493" xr:uid="{00000000-0005-0000-0000-0000AD000000}"/>
    <cellStyle name="Normal 2 2 2 2 2 8" xfId="3926" xr:uid="{00000000-0005-0000-0000-0000AE000000}"/>
    <cellStyle name="Normal 2 2 2 2 2 8 2" xfId="8206" xr:uid="{00000000-0005-0000-0000-0000AF000000}"/>
    <cellStyle name="Normal 2 2 2 2 2 9" xfId="4628" xr:uid="{00000000-0005-0000-0000-0000B0000000}"/>
    <cellStyle name="Normal 2 2 2 2 3" xfId="270" xr:uid="{00000000-0005-0000-0000-0000B1000000}"/>
    <cellStyle name="Normal 2 2 2 2 3 2" xfId="635" xr:uid="{00000000-0005-0000-0000-0000B2000000}"/>
    <cellStyle name="Normal 2 2 2 2 3 2 2" xfId="1511" xr:uid="{00000000-0005-0000-0000-0000B3000000}"/>
    <cellStyle name="Normal 2 2 2 2 3 2 2 2" xfId="2808" xr:uid="{00000000-0005-0000-0000-0000B4000000}"/>
    <cellStyle name="Normal 2 2 2 2 3 2 2 2 2" xfId="7088" xr:uid="{00000000-0005-0000-0000-0000B5000000}"/>
    <cellStyle name="Normal 2 2 2 2 3 2 2 3" xfId="5791" xr:uid="{00000000-0005-0000-0000-0000B6000000}"/>
    <cellStyle name="Normal 2 2 2 2 3 2 3" xfId="2208" xr:uid="{00000000-0005-0000-0000-0000B7000000}"/>
    <cellStyle name="Normal 2 2 2 2 3 2 3 2" xfId="6488" xr:uid="{00000000-0005-0000-0000-0000B8000000}"/>
    <cellStyle name="Normal 2 2 2 2 3 2 4" xfId="3504" xr:uid="{00000000-0005-0000-0000-0000B9000000}"/>
    <cellStyle name="Normal 2 2 2 2 3 2 4 2" xfId="7784" xr:uid="{00000000-0005-0000-0000-0000BA000000}"/>
    <cellStyle name="Normal 2 2 2 2 3 2 5" xfId="4217" xr:uid="{00000000-0005-0000-0000-0000BB000000}"/>
    <cellStyle name="Normal 2 2 2 2 3 2 5 2" xfId="8497" xr:uid="{00000000-0005-0000-0000-0000BC000000}"/>
    <cellStyle name="Normal 2 2 2 2 3 2 6" xfId="4919" xr:uid="{00000000-0005-0000-0000-0000BD000000}"/>
    <cellStyle name="Normal 2 2 2 2 3 3" xfId="957" xr:uid="{00000000-0005-0000-0000-0000BE000000}"/>
    <cellStyle name="Normal 2 2 2 2 3 3 2" xfId="2445" xr:uid="{00000000-0005-0000-0000-0000BF000000}"/>
    <cellStyle name="Normal 2 2 2 2 3 3 2 2" xfId="6725" xr:uid="{00000000-0005-0000-0000-0000C0000000}"/>
    <cellStyle name="Normal 2 2 2 2 3 3 3" xfId="5239" xr:uid="{00000000-0005-0000-0000-0000C1000000}"/>
    <cellStyle name="Normal 2 2 2 2 3 4" xfId="1148" xr:uid="{00000000-0005-0000-0000-0000C2000000}"/>
    <cellStyle name="Normal 2 2 2 2 3 4 2" xfId="5428" xr:uid="{00000000-0005-0000-0000-0000C3000000}"/>
    <cellStyle name="Normal 2 2 2 2 3 5" xfId="1845" xr:uid="{00000000-0005-0000-0000-0000C4000000}"/>
    <cellStyle name="Normal 2 2 2 2 3 5 2" xfId="6125" xr:uid="{00000000-0005-0000-0000-0000C5000000}"/>
    <cellStyle name="Normal 2 2 2 2 3 6" xfId="3141" xr:uid="{00000000-0005-0000-0000-0000C6000000}"/>
    <cellStyle name="Normal 2 2 2 2 3 6 2" xfId="7421" xr:uid="{00000000-0005-0000-0000-0000C7000000}"/>
    <cellStyle name="Normal 2 2 2 2 3 7" xfId="3854" xr:uid="{00000000-0005-0000-0000-0000C8000000}"/>
    <cellStyle name="Normal 2 2 2 2 3 7 2" xfId="8134" xr:uid="{00000000-0005-0000-0000-0000C9000000}"/>
    <cellStyle name="Normal 2 2 2 2 3 8" xfId="4556" xr:uid="{00000000-0005-0000-0000-0000CA000000}"/>
    <cellStyle name="Normal 2 2 2 2 4" xfId="427" xr:uid="{00000000-0005-0000-0000-0000CB000000}"/>
    <cellStyle name="Normal 2 2 2 2 4 2" xfId="1303" xr:uid="{00000000-0005-0000-0000-0000CC000000}"/>
    <cellStyle name="Normal 2 2 2 2 4 2 2" xfId="2600" xr:uid="{00000000-0005-0000-0000-0000CD000000}"/>
    <cellStyle name="Normal 2 2 2 2 4 2 2 2" xfId="6880" xr:uid="{00000000-0005-0000-0000-0000CE000000}"/>
    <cellStyle name="Normal 2 2 2 2 4 2 3" xfId="5583" xr:uid="{00000000-0005-0000-0000-0000CF000000}"/>
    <cellStyle name="Normal 2 2 2 2 4 3" xfId="2000" xr:uid="{00000000-0005-0000-0000-0000D0000000}"/>
    <cellStyle name="Normal 2 2 2 2 4 3 2" xfId="6280" xr:uid="{00000000-0005-0000-0000-0000D1000000}"/>
    <cellStyle name="Normal 2 2 2 2 4 4" xfId="3296" xr:uid="{00000000-0005-0000-0000-0000D2000000}"/>
    <cellStyle name="Normal 2 2 2 2 4 4 2" xfId="7576" xr:uid="{00000000-0005-0000-0000-0000D3000000}"/>
    <cellStyle name="Normal 2 2 2 2 4 5" xfId="4009" xr:uid="{00000000-0005-0000-0000-0000D4000000}"/>
    <cellStyle name="Normal 2 2 2 2 4 5 2" xfId="8289" xr:uid="{00000000-0005-0000-0000-0000D5000000}"/>
    <cellStyle name="Normal 2 2 2 2 4 6" xfId="4711" xr:uid="{00000000-0005-0000-0000-0000D6000000}"/>
    <cellStyle name="Normal 2 2 2 2 5" xfId="547" xr:uid="{00000000-0005-0000-0000-0000D7000000}"/>
    <cellStyle name="Normal 2 2 2 2 5 2" xfId="1423" xr:uid="{00000000-0005-0000-0000-0000D8000000}"/>
    <cellStyle name="Normal 2 2 2 2 5 2 2" xfId="2720" xr:uid="{00000000-0005-0000-0000-0000D9000000}"/>
    <cellStyle name="Normal 2 2 2 2 5 2 2 2" xfId="7000" xr:uid="{00000000-0005-0000-0000-0000DA000000}"/>
    <cellStyle name="Normal 2 2 2 2 5 2 3" xfId="5703" xr:uid="{00000000-0005-0000-0000-0000DB000000}"/>
    <cellStyle name="Normal 2 2 2 2 5 3" xfId="2120" xr:uid="{00000000-0005-0000-0000-0000DC000000}"/>
    <cellStyle name="Normal 2 2 2 2 5 3 2" xfId="6400" xr:uid="{00000000-0005-0000-0000-0000DD000000}"/>
    <cellStyle name="Normal 2 2 2 2 5 4" xfId="3416" xr:uid="{00000000-0005-0000-0000-0000DE000000}"/>
    <cellStyle name="Normal 2 2 2 2 5 4 2" xfId="7696" xr:uid="{00000000-0005-0000-0000-0000DF000000}"/>
    <cellStyle name="Normal 2 2 2 2 5 5" xfId="4129" xr:uid="{00000000-0005-0000-0000-0000E0000000}"/>
    <cellStyle name="Normal 2 2 2 2 5 5 2" xfId="8409" xr:uid="{00000000-0005-0000-0000-0000E1000000}"/>
    <cellStyle name="Normal 2 2 2 2 5 6" xfId="4831" xr:uid="{00000000-0005-0000-0000-0000E2000000}"/>
    <cellStyle name="Normal 2 2 2 2 6" xfId="176" xr:uid="{00000000-0005-0000-0000-0000E3000000}"/>
    <cellStyle name="Normal 2 2 2 2 6 2" xfId="1752" xr:uid="{00000000-0005-0000-0000-0000E4000000}"/>
    <cellStyle name="Normal 2 2 2 2 6 2 2" xfId="6032" xr:uid="{00000000-0005-0000-0000-0000E5000000}"/>
    <cellStyle name="Normal 2 2 2 2 6 3" xfId="3048" xr:uid="{00000000-0005-0000-0000-0000E6000000}"/>
    <cellStyle name="Normal 2 2 2 2 6 3 2" xfId="7328" xr:uid="{00000000-0005-0000-0000-0000E7000000}"/>
    <cellStyle name="Normal 2 2 2 2 6 4" xfId="3761" xr:uid="{00000000-0005-0000-0000-0000E8000000}"/>
    <cellStyle name="Normal 2 2 2 2 6 4 2" xfId="8041" xr:uid="{00000000-0005-0000-0000-0000E9000000}"/>
    <cellStyle name="Normal 2 2 2 2 6 5" xfId="4463" xr:uid="{00000000-0005-0000-0000-0000EA000000}"/>
    <cellStyle name="Normal 2 2 2 2 7" xfId="797" xr:uid="{00000000-0005-0000-0000-0000EB000000}"/>
    <cellStyle name="Normal 2 2 2 2 7 2" xfId="2352" xr:uid="{00000000-0005-0000-0000-0000EC000000}"/>
    <cellStyle name="Normal 2 2 2 2 7 2 2" xfId="6632" xr:uid="{00000000-0005-0000-0000-0000ED000000}"/>
    <cellStyle name="Normal 2 2 2 2 7 3" xfId="5079" xr:uid="{00000000-0005-0000-0000-0000EE000000}"/>
    <cellStyle name="Normal 2 2 2 2 8" xfId="1055" xr:uid="{00000000-0005-0000-0000-0000EF000000}"/>
    <cellStyle name="Normal 2 2 2 2 8 2" xfId="5335" xr:uid="{00000000-0005-0000-0000-0000F0000000}"/>
    <cellStyle name="Normal 2 2 2 2 9" xfId="1671" xr:uid="{00000000-0005-0000-0000-0000F1000000}"/>
    <cellStyle name="Normal 2 2 2 2 9 2" xfId="5951" xr:uid="{00000000-0005-0000-0000-0000F2000000}"/>
    <cellStyle name="Normal 2 2 2 3" xfId="36" xr:uid="{00000000-0005-0000-0000-0000F3000000}"/>
    <cellStyle name="Normal 2 2 2 3 10" xfId="3608" xr:uid="{00000000-0005-0000-0000-0000F4000000}"/>
    <cellStyle name="Normal 2 2 2 3 10 2" xfId="7888" xr:uid="{00000000-0005-0000-0000-0000F5000000}"/>
    <cellStyle name="Normal 2 2 2 3 11" xfId="4327" xr:uid="{00000000-0005-0000-0000-0000F6000000}"/>
    <cellStyle name="Normal 2 2 2 3 2" xfId="475" xr:uid="{00000000-0005-0000-0000-0000F7000000}"/>
    <cellStyle name="Normal 2 2 2 3 2 2" xfId="901" xr:uid="{00000000-0005-0000-0000-0000F8000000}"/>
    <cellStyle name="Normal 2 2 2 3 2 2 2" xfId="2648" xr:uid="{00000000-0005-0000-0000-0000F9000000}"/>
    <cellStyle name="Normal 2 2 2 3 2 2 2 2" xfId="6928" xr:uid="{00000000-0005-0000-0000-0000FA000000}"/>
    <cellStyle name="Normal 2 2 2 3 2 2 3" xfId="5183" xr:uid="{00000000-0005-0000-0000-0000FB000000}"/>
    <cellStyle name="Normal 2 2 2 3 2 3" xfId="1351" xr:uid="{00000000-0005-0000-0000-0000FC000000}"/>
    <cellStyle name="Normal 2 2 2 3 2 3 2" xfId="5631" xr:uid="{00000000-0005-0000-0000-0000FD000000}"/>
    <cellStyle name="Normal 2 2 2 3 2 4" xfId="2048" xr:uid="{00000000-0005-0000-0000-0000FE000000}"/>
    <cellStyle name="Normal 2 2 2 3 2 4 2" xfId="6328" xr:uid="{00000000-0005-0000-0000-0000FF000000}"/>
    <cellStyle name="Normal 2 2 2 3 2 5" xfId="3344" xr:uid="{00000000-0005-0000-0000-000000010000}"/>
    <cellStyle name="Normal 2 2 2 3 2 5 2" xfId="7624" xr:uid="{00000000-0005-0000-0000-000001010000}"/>
    <cellStyle name="Normal 2 2 2 3 2 6" xfId="4057" xr:uid="{00000000-0005-0000-0000-000002010000}"/>
    <cellStyle name="Normal 2 2 2 3 2 6 2" xfId="8337" xr:uid="{00000000-0005-0000-0000-000003010000}"/>
    <cellStyle name="Normal 2 2 2 3 2 7" xfId="4759" xr:uid="{00000000-0005-0000-0000-000004010000}"/>
    <cellStyle name="Normal 2 2 2 3 3" xfId="370" xr:uid="{00000000-0005-0000-0000-000005010000}"/>
    <cellStyle name="Normal 2 2 2 3 3 2" xfId="1247" xr:uid="{00000000-0005-0000-0000-000006010000}"/>
    <cellStyle name="Normal 2 2 2 3 3 2 2" xfId="2544" xr:uid="{00000000-0005-0000-0000-000007010000}"/>
    <cellStyle name="Normal 2 2 2 3 3 2 2 2" xfId="6824" xr:uid="{00000000-0005-0000-0000-000008010000}"/>
    <cellStyle name="Normal 2 2 2 3 3 2 3" xfId="5527" xr:uid="{00000000-0005-0000-0000-000009010000}"/>
    <cellStyle name="Normal 2 2 2 3 3 3" xfId="1944" xr:uid="{00000000-0005-0000-0000-00000A010000}"/>
    <cellStyle name="Normal 2 2 2 3 3 3 2" xfId="6224" xr:uid="{00000000-0005-0000-0000-00000B010000}"/>
    <cellStyle name="Normal 2 2 2 3 3 4" xfId="3240" xr:uid="{00000000-0005-0000-0000-00000C010000}"/>
    <cellStyle name="Normal 2 2 2 3 3 4 2" xfId="7520" xr:uid="{00000000-0005-0000-0000-00000D010000}"/>
    <cellStyle name="Normal 2 2 2 3 3 5" xfId="3953" xr:uid="{00000000-0005-0000-0000-00000E010000}"/>
    <cellStyle name="Normal 2 2 2 3 3 5 2" xfId="8233" xr:uid="{00000000-0005-0000-0000-00000F010000}"/>
    <cellStyle name="Normal 2 2 2 3 3 6" xfId="4655" xr:uid="{00000000-0005-0000-0000-000010010000}"/>
    <cellStyle name="Normal 2 2 2 3 4" xfId="579" xr:uid="{00000000-0005-0000-0000-000011010000}"/>
    <cellStyle name="Normal 2 2 2 3 4 2" xfId="1455" xr:uid="{00000000-0005-0000-0000-000012010000}"/>
    <cellStyle name="Normal 2 2 2 3 4 2 2" xfId="2752" xr:uid="{00000000-0005-0000-0000-000013010000}"/>
    <cellStyle name="Normal 2 2 2 3 4 2 2 2" xfId="7032" xr:uid="{00000000-0005-0000-0000-000014010000}"/>
    <cellStyle name="Normal 2 2 2 3 4 2 3" xfId="5735" xr:uid="{00000000-0005-0000-0000-000015010000}"/>
    <cellStyle name="Normal 2 2 2 3 4 3" xfId="2152" xr:uid="{00000000-0005-0000-0000-000016010000}"/>
    <cellStyle name="Normal 2 2 2 3 4 3 2" xfId="6432" xr:uid="{00000000-0005-0000-0000-000017010000}"/>
    <cellStyle name="Normal 2 2 2 3 4 4" xfId="3448" xr:uid="{00000000-0005-0000-0000-000018010000}"/>
    <cellStyle name="Normal 2 2 2 3 4 4 2" xfId="7728" xr:uid="{00000000-0005-0000-0000-000019010000}"/>
    <cellStyle name="Normal 2 2 2 3 4 5" xfId="4161" xr:uid="{00000000-0005-0000-0000-00001A010000}"/>
    <cellStyle name="Normal 2 2 2 3 4 5 2" xfId="8441" xr:uid="{00000000-0005-0000-0000-00001B010000}"/>
    <cellStyle name="Normal 2 2 2 3 4 6" xfId="4863" xr:uid="{00000000-0005-0000-0000-00001C010000}"/>
    <cellStyle name="Normal 2 2 2 3 5" xfId="211" xr:uid="{00000000-0005-0000-0000-00001D010000}"/>
    <cellStyle name="Normal 2 2 2 3 5 2" xfId="1787" xr:uid="{00000000-0005-0000-0000-00001E010000}"/>
    <cellStyle name="Normal 2 2 2 3 5 2 2" xfId="6067" xr:uid="{00000000-0005-0000-0000-00001F010000}"/>
    <cellStyle name="Normal 2 2 2 3 5 3" xfId="3083" xr:uid="{00000000-0005-0000-0000-000020010000}"/>
    <cellStyle name="Normal 2 2 2 3 5 3 2" xfId="7363" xr:uid="{00000000-0005-0000-0000-000021010000}"/>
    <cellStyle name="Normal 2 2 2 3 5 4" xfId="3796" xr:uid="{00000000-0005-0000-0000-000022010000}"/>
    <cellStyle name="Normal 2 2 2 3 5 4 2" xfId="8076" xr:uid="{00000000-0005-0000-0000-000023010000}"/>
    <cellStyle name="Normal 2 2 2 3 5 5" xfId="4498" xr:uid="{00000000-0005-0000-0000-000024010000}"/>
    <cellStyle name="Normal 2 2 2 3 6" xfId="741" xr:uid="{00000000-0005-0000-0000-000025010000}"/>
    <cellStyle name="Normal 2 2 2 3 6 2" xfId="2387" xr:uid="{00000000-0005-0000-0000-000026010000}"/>
    <cellStyle name="Normal 2 2 2 3 6 2 2" xfId="6667" xr:uid="{00000000-0005-0000-0000-000027010000}"/>
    <cellStyle name="Normal 2 2 2 3 6 3" xfId="5023" xr:uid="{00000000-0005-0000-0000-000028010000}"/>
    <cellStyle name="Normal 2 2 2 3 7" xfId="1090" xr:uid="{00000000-0005-0000-0000-000029010000}"/>
    <cellStyle name="Normal 2 2 2 3 7 2" xfId="5370" xr:uid="{00000000-0005-0000-0000-00002A010000}"/>
    <cellStyle name="Normal 2 2 2 3 8" xfId="1615" xr:uid="{00000000-0005-0000-0000-00002B010000}"/>
    <cellStyle name="Normal 2 2 2 3 8 2" xfId="5895" xr:uid="{00000000-0005-0000-0000-00002C010000}"/>
    <cellStyle name="Normal 2 2 2 3 9" xfId="2912" xr:uid="{00000000-0005-0000-0000-00002D010000}"/>
    <cellStyle name="Normal 2 2 2 3 9 2" xfId="7192" xr:uid="{00000000-0005-0000-0000-00002E010000}"/>
    <cellStyle name="Normal 2 2 2 4" xfId="286" xr:uid="{00000000-0005-0000-0000-00002F010000}"/>
    <cellStyle name="Normal 2 2 2 4 2" xfId="443" xr:uid="{00000000-0005-0000-0000-000030010000}"/>
    <cellStyle name="Normal 2 2 2 4 2 2" xfId="1319" xr:uid="{00000000-0005-0000-0000-000031010000}"/>
    <cellStyle name="Normal 2 2 2 4 2 2 2" xfId="2616" xr:uid="{00000000-0005-0000-0000-000032010000}"/>
    <cellStyle name="Normal 2 2 2 4 2 2 2 2" xfId="6896" xr:uid="{00000000-0005-0000-0000-000033010000}"/>
    <cellStyle name="Normal 2 2 2 4 2 2 3" xfId="5599" xr:uid="{00000000-0005-0000-0000-000034010000}"/>
    <cellStyle name="Normal 2 2 2 4 2 3" xfId="2016" xr:uid="{00000000-0005-0000-0000-000035010000}"/>
    <cellStyle name="Normal 2 2 2 4 2 3 2" xfId="6296" xr:uid="{00000000-0005-0000-0000-000036010000}"/>
    <cellStyle name="Normal 2 2 2 4 2 4" xfId="3312" xr:uid="{00000000-0005-0000-0000-000037010000}"/>
    <cellStyle name="Normal 2 2 2 4 2 4 2" xfId="7592" xr:uid="{00000000-0005-0000-0000-000038010000}"/>
    <cellStyle name="Normal 2 2 2 4 2 5" xfId="4025" xr:uid="{00000000-0005-0000-0000-000039010000}"/>
    <cellStyle name="Normal 2 2 2 4 2 5 2" xfId="8305" xr:uid="{00000000-0005-0000-0000-00003A010000}"/>
    <cellStyle name="Normal 2 2 2 4 2 6" xfId="4727" xr:uid="{00000000-0005-0000-0000-00003B010000}"/>
    <cellStyle name="Normal 2 2 2 4 3" xfId="651" xr:uid="{00000000-0005-0000-0000-00003C010000}"/>
    <cellStyle name="Normal 2 2 2 4 3 2" xfId="1527" xr:uid="{00000000-0005-0000-0000-00003D010000}"/>
    <cellStyle name="Normal 2 2 2 4 3 2 2" xfId="2824" xr:uid="{00000000-0005-0000-0000-00003E010000}"/>
    <cellStyle name="Normal 2 2 2 4 3 2 2 2" xfId="7104" xr:uid="{00000000-0005-0000-0000-00003F010000}"/>
    <cellStyle name="Normal 2 2 2 4 3 2 3" xfId="5807" xr:uid="{00000000-0005-0000-0000-000040010000}"/>
    <cellStyle name="Normal 2 2 2 4 3 3" xfId="2224" xr:uid="{00000000-0005-0000-0000-000041010000}"/>
    <cellStyle name="Normal 2 2 2 4 3 3 2" xfId="6504" xr:uid="{00000000-0005-0000-0000-000042010000}"/>
    <cellStyle name="Normal 2 2 2 4 3 4" xfId="3520" xr:uid="{00000000-0005-0000-0000-000043010000}"/>
    <cellStyle name="Normal 2 2 2 4 3 4 2" xfId="7800" xr:uid="{00000000-0005-0000-0000-000044010000}"/>
    <cellStyle name="Normal 2 2 2 4 3 5" xfId="4233" xr:uid="{00000000-0005-0000-0000-000045010000}"/>
    <cellStyle name="Normal 2 2 2 4 3 5 2" xfId="8513" xr:uid="{00000000-0005-0000-0000-000046010000}"/>
    <cellStyle name="Normal 2 2 2 4 3 6" xfId="4935" xr:uid="{00000000-0005-0000-0000-000047010000}"/>
    <cellStyle name="Normal 2 2 2 4 4" xfId="813" xr:uid="{00000000-0005-0000-0000-000048010000}"/>
    <cellStyle name="Normal 2 2 2 4 4 2" xfId="2461" xr:uid="{00000000-0005-0000-0000-000049010000}"/>
    <cellStyle name="Normal 2 2 2 4 4 2 2" xfId="6741" xr:uid="{00000000-0005-0000-0000-00004A010000}"/>
    <cellStyle name="Normal 2 2 2 4 4 3" xfId="3870" xr:uid="{00000000-0005-0000-0000-00004B010000}"/>
    <cellStyle name="Normal 2 2 2 4 4 3 2" xfId="8150" xr:uid="{00000000-0005-0000-0000-00004C010000}"/>
    <cellStyle name="Normal 2 2 2 4 4 4" xfId="5095" xr:uid="{00000000-0005-0000-0000-00004D010000}"/>
    <cellStyle name="Normal 2 2 2 4 5" xfId="1164" xr:uid="{00000000-0005-0000-0000-00004E010000}"/>
    <cellStyle name="Normal 2 2 2 4 5 2" xfId="5444" xr:uid="{00000000-0005-0000-0000-00004F010000}"/>
    <cellStyle name="Normal 2 2 2 4 6" xfId="1861" xr:uid="{00000000-0005-0000-0000-000050010000}"/>
    <cellStyle name="Normal 2 2 2 4 6 2" xfId="6141" xr:uid="{00000000-0005-0000-0000-000051010000}"/>
    <cellStyle name="Normal 2 2 2 4 7" xfId="3157" xr:uid="{00000000-0005-0000-0000-000052010000}"/>
    <cellStyle name="Normal 2 2 2 4 7 2" xfId="7437" xr:uid="{00000000-0005-0000-0000-000053010000}"/>
    <cellStyle name="Normal 2 2 2 4 8" xfId="3689" xr:uid="{00000000-0005-0000-0000-000054010000}"/>
    <cellStyle name="Normal 2 2 2 4 8 2" xfId="7969" xr:uid="{00000000-0005-0000-0000-000055010000}"/>
    <cellStyle name="Normal 2 2 2 4 9" xfId="4572" xr:uid="{00000000-0005-0000-0000-000056010000}"/>
    <cellStyle name="Normal 2 2 2 5" xfId="195" xr:uid="{00000000-0005-0000-0000-000057010000}"/>
    <cellStyle name="Normal 2 2 2 5 2" xfId="563" xr:uid="{00000000-0005-0000-0000-000058010000}"/>
    <cellStyle name="Normal 2 2 2 5 2 2" xfId="1439" xr:uid="{00000000-0005-0000-0000-000059010000}"/>
    <cellStyle name="Normal 2 2 2 5 2 2 2" xfId="2736" xr:uid="{00000000-0005-0000-0000-00005A010000}"/>
    <cellStyle name="Normal 2 2 2 5 2 2 2 2" xfId="7016" xr:uid="{00000000-0005-0000-0000-00005B010000}"/>
    <cellStyle name="Normal 2 2 2 5 2 2 3" xfId="5719" xr:uid="{00000000-0005-0000-0000-00005C010000}"/>
    <cellStyle name="Normal 2 2 2 5 2 3" xfId="2136" xr:uid="{00000000-0005-0000-0000-00005D010000}"/>
    <cellStyle name="Normal 2 2 2 5 2 3 2" xfId="6416" xr:uid="{00000000-0005-0000-0000-00005E010000}"/>
    <cellStyle name="Normal 2 2 2 5 2 4" xfId="3432" xr:uid="{00000000-0005-0000-0000-00005F010000}"/>
    <cellStyle name="Normal 2 2 2 5 2 4 2" xfId="7712" xr:uid="{00000000-0005-0000-0000-000060010000}"/>
    <cellStyle name="Normal 2 2 2 5 2 5" xfId="4145" xr:uid="{00000000-0005-0000-0000-000061010000}"/>
    <cellStyle name="Normal 2 2 2 5 2 5 2" xfId="8425" xr:uid="{00000000-0005-0000-0000-000062010000}"/>
    <cellStyle name="Normal 2 2 2 5 2 6" xfId="4847" xr:uid="{00000000-0005-0000-0000-000063010000}"/>
    <cellStyle name="Normal 2 2 2 5 3" xfId="885" xr:uid="{00000000-0005-0000-0000-000064010000}"/>
    <cellStyle name="Normal 2 2 2 5 3 2" xfId="2371" xr:uid="{00000000-0005-0000-0000-000065010000}"/>
    <cellStyle name="Normal 2 2 2 5 3 2 2" xfId="6651" xr:uid="{00000000-0005-0000-0000-000066010000}"/>
    <cellStyle name="Normal 2 2 2 5 3 3" xfId="5167" xr:uid="{00000000-0005-0000-0000-000067010000}"/>
    <cellStyle name="Normal 2 2 2 5 4" xfId="1074" xr:uid="{00000000-0005-0000-0000-000068010000}"/>
    <cellStyle name="Normal 2 2 2 5 4 2" xfId="5354" xr:uid="{00000000-0005-0000-0000-000069010000}"/>
    <cellStyle name="Normal 2 2 2 5 5" xfId="1771" xr:uid="{00000000-0005-0000-0000-00006A010000}"/>
    <cellStyle name="Normal 2 2 2 5 5 2" xfId="6051" xr:uid="{00000000-0005-0000-0000-00006B010000}"/>
    <cellStyle name="Normal 2 2 2 5 6" xfId="3067" xr:uid="{00000000-0005-0000-0000-00006C010000}"/>
    <cellStyle name="Normal 2 2 2 5 6 2" xfId="7347" xr:uid="{00000000-0005-0000-0000-00006D010000}"/>
    <cellStyle name="Normal 2 2 2 5 7" xfId="3780" xr:uid="{00000000-0005-0000-0000-00006E010000}"/>
    <cellStyle name="Normal 2 2 2 5 7 2" xfId="8060" xr:uid="{00000000-0005-0000-0000-00006F010000}"/>
    <cellStyle name="Normal 2 2 2 5 8" xfId="4482" xr:uid="{00000000-0005-0000-0000-000070010000}"/>
    <cellStyle name="Normal 2 2 2 6" xfId="356" xr:uid="{00000000-0005-0000-0000-000071010000}"/>
    <cellStyle name="Normal 2 2 2 6 2" xfId="1233" xr:uid="{00000000-0005-0000-0000-000072010000}"/>
    <cellStyle name="Normal 2 2 2 6 2 2" xfId="2530" xr:uid="{00000000-0005-0000-0000-000073010000}"/>
    <cellStyle name="Normal 2 2 2 6 2 2 2" xfId="6810" xr:uid="{00000000-0005-0000-0000-000074010000}"/>
    <cellStyle name="Normal 2 2 2 6 2 3" xfId="5513" xr:uid="{00000000-0005-0000-0000-000075010000}"/>
    <cellStyle name="Normal 2 2 2 6 3" xfId="1930" xr:uid="{00000000-0005-0000-0000-000076010000}"/>
    <cellStyle name="Normal 2 2 2 6 3 2" xfId="6210" xr:uid="{00000000-0005-0000-0000-000077010000}"/>
    <cellStyle name="Normal 2 2 2 6 4" xfId="3226" xr:uid="{00000000-0005-0000-0000-000078010000}"/>
    <cellStyle name="Normal 2 2 2 6 4 2" xfId="7506" xr:uid="{00000000-0005-0000-0000-000079010000}"/>
    <cellStyle name="Normal 2 2 2 6 5" xfId="3939" xr:uid="{00000000-0005-0000-0000-00007A010000}"/>
    <cellStyle name="Normal 2 2 2 6 5 2" xfId="8219" xr:uid="{00000000-0005-0000-0000-00007B010000}"/>
    <cellStyle name="Normal 2 2 2 6 6" xfId="4641" xr:uid="{00000000-0005-0000-0000-00007C010000}"/>
    <cellStyle name="Normal 2 2 2 7" xfId="491" xr:uid="{00000000-0005-0000-0000-00007D010000}"/>
    <cellStyle name="Normal 2 2 2 7 2" xfId="1367" xr:uid="{00000000-0005-0000-0000-00007E010000}"/>
    <cellStyle name="Normal 2 2 2 7 2 2" xfId="2664" xr:uid="{00000000-0005-0000-0000-00007F010000}"/>
    <cellStyle name="Normal 2 2 2 7 2 2 2" xfId="6944" xr:uid="{00000000-0005-0000-0000-000080010000}"/>
    <cellStyle name="Normal 2 2 2 7 2 3" xfId="5647" xr:uid="{00000000-0005-0000-0000-000081010000}"/>
    <cellStyle name="Normal 2 2 2 7 3" xfId="2064" xr:uid="{00000000-0005-0000-0000-000082010000}"/>
    <cellStyle name="Normal 2 2 2 7 3 2" xfId="6344" xr:uid="{00000000-0005-0000-0000-000083010000}"/>
    <cellStyle name="Normal 2 2 2 7 4" xfId="3360" xr:uid="{00000000-0005-0000-0000-000084010000}"/>
    <cellStyle name="Normal 2 2 2 7 4 2" xfId="7640" xr:uid="{00000000-0005-0000-0000-000085010000}"/>
    <cellStyle name="Normal 2 2 2 7 5" xfId="4073" xr:uid="{00000000-0005-0000-0000-000086010000}"/>
    <cellStyle name="Normal 2 2 2 7 5 2" xfId="8353" xr:uid="{00000000-0005-0000-0000-000087010000}"/>
    <cellStyle name="Normal 2 2 2 7 6" xfId="4775" xr:uid="{00000000-0005-0000-0000-000088010000}"/>
    <cellStyle name="Normal 2 2 2 8" xfId="119" xr:uid="{00000000-0005-0000-0000-000089010000}"/>
    <cellStyle name="Normal 2 2 2 8 2" xfId="998" xr:uid="{00000000-0005-0000-0000-00008A010000}"/>
    <cellStyle name="Normal 2 2 2 8 2 2" xfId="5279" xr:uid="{00000000-0005-0000-0000-00008B010000}"/>
    <cellStyle name="Normal 2 2 2 8 3" xfId="1695" xr:uid="{00000000-0005-0000-0000-00008C010000}"/>
    <cellStyle name="Normal 2 2 2 8 3 2" xfId="5975" xr:uid="{00000000-0005-0000-0000-00008D010000}"/>
    <cellStyle name="Normal 2 2 2 8 4" xfId="2992" xr:uid="{00000000-0005-0000-0000-00008E010000}"/>
    <cellStyle name="Normal 2 2 2 8 4 2" xfId="7272" xr:uid="{00000000-0005-0000-0000-00008F010000}"/>
    <cellStyle name="Normal 2 2 2 8 5" xfId="3705" xr:uid="{00000000-0005-0000-0000-000090010000}"/>
    <cellStyle name="Normal 2 2 2 8 5 2" xfId="7985" xr:uid="{00000000-0005-0000-0000-000091010000}"/>
    <cellStyle name="Normal 2 2 2 8 6" xfId="4407" xr:uid="{00000000-0005-0000-0000-000092010000}"/>
    <cellStyle name="Normal 2 2 2 9" xfId="725" xr:uid="{00000000-0005-0000-0000-000093010000}"/>
    <cellStyle name="Normal 2 2 2 9 2" xfId="2296" xr:uid="{00000000-0005-0000-0000-000094010000}"/>
    <cellStyle name="Normal 2 2 2 9 2 2" xfId="6576" xr:uid="{00000000-0005-0000-0000-000095010000}"/>
    <cellStyle name="Normal 2 2 2 9 3" xfId="5007" xr:uid="{00000000-0005-0000-0000-000096010000}"/>
    <cellStyle name="Normal 2 2 20" xfId="4303" xr:uid="{00000000-0005-0000-0000-000097010000}"/>
    <cellStyle name="Normal 2 2 3" xfId="45" xr:uid="{00000000-0005-0000-0000-000098010000}"/>
    <cellStyle name="Normal 2 2 3 10" xfId="2920" xr:uid="{00000000-0005-0000-0000-000099010000}"/>
    <cellStyle name="Normal 2 2 3 10 2" xfId="7200" xr:uid="{00000000-0005-0000-0000-00009A010000}"/>
    <cellStyle name="Normal 2 2 3 11" xfId="3616" xr:uid="{00000000-0005-0000-0000-00009B010000}"/>
    <cellStyle name="Normal 2 2 3 11 2" xfId="7896" xr:uid="{00000000-0005-0000-0000-00009C010000}"/>
    <cellStyle name="Normal 2 2 3 12" xfId="4335" xr:uid="{00000000-0005-0000-0000-00009D010000}"/>
    <cellStyle name="Normal 2 2 3 2" xfId="294" xr:uid="{00000000-0005-0000-0000-00009E010000}"/>
    <cellStyle name="Normal 2 2 3 2 2" xfId="451" xr:uid="{00000000-0005-0000-0000-00009F010000}"/>
    <cellStyle name="Normal 2 2 3 2 2 2" xfId="1327" xr:uid="{00000000-0005-0000-0000-0000A0010000}"/>
    <cellStyle name="Normal 2 2 3 2 2 2 2" xfId="2624" xr:uid="{00000000-0005-0000-0000-0000A1010000}"/>
    <cellStyle name="Normal 2 2 3 2 2 2 2 2" xfId="6904" xr:uid="{00000000-0005-0000-0000-0000A2010000}"/>
    <cellStyle name="Normal 2 2 3 2 2 2 3" xfId="5607" xr:uid="{00000000-0005-0000-0000-0000A3010000}"/>
    <cellStyle name="Normal 2 2 3 2 2 3" xfId="2024" xr:uid="{00000000-0005-0000-0000-0000A4010000}"/>
    <cellStyle name="Normal 2 2 3 2 2 3 2" xfId="6304" xr:uid="{00000000-0005-0000-0000-0000A5010000}"/>
    <cellStyle name="Normal 2 2 3 2 2 4" xfId="3320" xr:uid="{00000000-0005-0000-0000-0000A6010000}"/>
    <cellStyle name="Normal 2 2 3 2 2 4 2" xfId="7600" xr:uid="{00000000-0005-0000-0000-0000A7010000}"/>
    <cellStyle name="Normal 2 2 3 2 2 5" xfId="4033" xr:uid="{00000000-0005-0000-0000-0000A8010000}"/>
    <cellStyle name="Normal 2 2 3 2 2 5 2" xfId="8313" xr:uid="{00000000-0005-0000-0000-0000A9010000}"/>
    <cellStyle name="Normal 2 2 3 2 2 6" xfId="4735" xr:uid="{00000000-0005-0000-0000-0000AA010000}"/>
    <cellStyle name="Normal 2 2 3 2 3" xfId="659" xr:uid="{00000000-0005-0000-0000-0000AB010000}"/>
    <cellStyle name="Normal 2 2 3 2 3 2" xfId="1535" xr:uid="{00000000-0005-0000-0000-0000AC010000}"/>
    <cellStyle name="Normal 2 2 3 2 3 2 2" xfId="2832" xr:uid="{00000000-0005-0000-0000-0000AD010000}"/>
    <cellStyle name="Normal 2 2 3 2 3 2 2 2" xfId="7112" xr:uid="{00000000-0005-0000-0000-0000AE010000}"/>
    <cellStyle name="Normal 2 2 3 2 3 2 3" xfId="5815" xr:uid="{00000000-0005-0000-0000-0000AF010000}"/>
    <cellStyle name="Normal 2 2 3 2 3 3" xfId="2232" xr:uid="{00000000-0005-0000-0000-0000B0010000}"/>
    <cellStyle name="Normal 2 2 3 2 3 3 2" xfId="6512" xr:uid="{00000000-0005-0000-0000-0000B1010000}"/>
    <cellStyle name="Normal 2 2 3 2 3 4" xfId="3528" xr:uid="{00000000-0005-0000-0000-0000B2010000}"/>
    <cellStyle name="Normal 2 2 3 2 3 4 2" xfId="7808" xr:uid="{00000000-0005-0000-0000-0000B3010000}"/>
    <cellStyle name="Normal 2 2 3 2 3 5" xfId="4241" xr:uid="{00000000-0005-0000-0000-0000B4010000}"/>
    <cellStyle name="Normal 2 2 3 2 3 5 2" xfId="8521" xr:uid="{00000000-0005-0000-0000-0000B5010000}"/>
    <cellStyle name="Normal 2 2 3 2 3 6" xfId="4943" xr:uid="{00000000-0005-0000-0000-0000B6010000}"/>
    <cellStyle name="Normal 2 2 3 2 4" xfId="821" xr:uid="{00000000-0005-0000-0000-0000B7010000}"/>
    <cellStyle name="Normal 2 2 3 2 4 2" xfId="2469" xr:uid="{00000000-0005-0000-0000-0000B8010000}"/>
    <cellStyle name="Normal 2 2 3 2 4 2 2" xfId="6749" xr:uid="{00000000-0005-0000-0000-0000B9010000}"/>
    <cellStyle name="Normal 2 2 3 2 4 3" xfId="3878" xr:uid="{00000000-0005-0000-0000-0000BA010000}"/>
    <cellStyle name="Normal 2 2 3 2 4 3 2" xfId="8158" xr:uid="{00000000-0005-0000-0000-0000BB010000}"/>
    <cellStyle name="Normal 2 2 3 2 4 4" xfId="5103" xr:uid="{00000000-0005-0000-0000-0000BC010000}"/>
    <cellStyle name="Normal 2 2 3 2 5" xfId="1172" xr:uid="{00000000-0005-0000-0000-0000BD010000}"/>
    <cellStyle name="Normal 2 2 3 2 5 2" xfId="5452" xr:uid="{00000000-0005-0000-0000-0000BE010000}"/>
    <cellStyle name="Normal 2 2 3 2 6" xfId="1869" xr:uid="{00000000-0005-0000-0000-0000BF010000}"/>
    <cellStyle name="Normal 2 2 3 2 6 2" xfId="6149" xr:uid="{00000000-0005-0000-0000-0000C0010000}"/>
    <cellStyle name="Normal 2 2 3 2 7" xfId="3165" xr:uid="{00000000-0005-0000-0000-0000C1010000}"/>
    <cellStyle name="Normal 2 2 3 2 7 2" xfId="7445" xr:uid="{00000000-0005-0000-0000-0000C2010000}"/>
    <cellStyle name="Normal 2 2 3 2 8" xfId="3680" xr:uid="{00000000-0005-0000-0000-0000C3010000}"/>
    <cellStyle name="Normal 2 2 3 2 8 2" xfId="7960" xr:uid="{00000000-0005-0000-0000-0000C4010000}"/>
    <cellStyle name="Normal 2 2 3 2 9" xfId="4580" xr:uid="{00000000-0005-0000-0000-0000C5010000}"/>
    <cellStyle name="Normal 2 2 3 3" xfId="220" xr:uid="{00000000-0005-0000-0000-0000C6010000}"/>
    <cellStyle name="Normal 2 2 3 3 2" xfId="587" xr:uid="{00000000-0005-0000-0000-0000C7010000}"/>
    <cellStyle name="Normal 2 2 3 3 2 2" xfId="1463" xr:uid="{00000000-0005-0000-0000-0000C8010000}"/>
    <cellStyle name="Normal 2 2 3 3 2 2 2" xfId="2760" xr:uid="{00000000-0005-0000-0000-0000C9010000}"/>
    <cellStyle name="Normal 2 2 3 3 2 2 2 2" xfId="7040" xr:uid="{00000000-0005-0000-0000-0000CA010000}"/>
    <cellStyle name="Normal 2 2 3 3 2 2 3" xfId="5743" xr:uid="{00000000-0005-0000-0000-0000CB010000}"/>
    <cellStyle name="Normal 2 2 3 3 2 3" xfId="2160" xr:uid="{00000000-0005-0000-0000-0000CC010000}"/>
    <cellStyle name="Normal 2 2 3 3 2 3 2" xfId="6440" xr:uid="{00000000-0005-0000-0000-0000CD010000}"/>
    <cellStyle name="Normal 2 2 3 3 2 4" xfId="3456" xr:uid="{00000000-0005-0000-0000-0000CE010000}"/>
    <cellStyle name="Normal 2 2 3 3 2 4 2" xfId="7736" xr:uid="{00000000-0005-0000-0000-0000CF010000}"/>
    <cellStyle name="Normal 2 2 3 3 2 5" xfId="4169" xr:uid="{00000000-0005-0000-0000-0000D0010000}"/>
    <cellStyle name="Normal 2 2 3 3 2 5 2" xfId="8449" xr:uid="{00000000-0005-0000-0000-0000D1010000}"/>
    <cellStyle name="Normal 2 2 3 3 2 6" xfId="4871" xr:uid="{00000000-0005-0000-0000-0000D2010000}"/>
    <cellStyle name="Normal 2 2 3 3 3" xfId="909" xr:uid="{00000000-0005-0000-0000-0000D3010000}"/>
    <cellStyle name="Normal 2 2 3 3 3 2" xfId="2395" xr:uid="{00000000-0005-0000-0000-0000D4010000}"/>
    <cellStyle name="Normal 2 2 3 3 3 2 2" xfId="6675" xr:uid="{00000000-0005-0000-0000-0000D5010000}"/>
    <cellStyle name="Normal 2 2 3 3 3 3" xfId="5191" xr:uid="{00000000-0005-0000-0000-0000D6010000}"/>
    <cellStyle name="Normal 2 2 3 3 4" xfId="1098" xr:uid="{00000000-0005-0000-0000-0000D7010000}"/>
    <cellStyle name="Normal 2 2 3 3 4 2" xfId="5378" xr:uid="{00000000-0005-0000-0000-0000D8010000}"/>
    <cellStyle name="Normal 2 2 3 3 5" xfId="1795" xr:uid="{00000000-0005-0000-0000-0000D9010000}"/>
    <cellStyle name="Normal 2 2 3 3 5 2" xfId="6075" xr:uid="{00000000-0005-0000-0000-0000DA010000}"/>
    <cellStyle name="Normal 2 2 3 3 6" xfId="3091" xr:uid="{00000000-0005-0000-0000-0000DB010000}"/>
    <cellStyle name="Normal 2 2 3 3 6 2" xfId="7371" xr:uid="{00000000-0005-0000-0000-0000DC010000}"/>
    <cellStyle name="Normal 2 2 3 3 7" xfId="3804" xr:uid="{00000000-0005-0000-0000-0000DD010000}"/>
    <cellStyle name="Normal 2 2 3 3 7 2" xfId="8084" xr:uid="{00000000-0005-0000-0000-0000DE010000}"/>
    <cellStyle name="Normal 2 2 3 3 8" xfId="4506" xr:uid="{00000000-0005-0000-0000-0000DF010000}"/>
    <cellStyle name="Normal 2 2 3 4" xfId="379" xr:uid="{00000000-0005-0000-0000-0000E0010000}"/>
    <cellStyle name="Normal 2 2 3 4 2" xfId="1255" xr:uid="{00000000-0005-0000-0000-0000E1010000}"/>
    <cellStyle name="Normal 2 2 3 4 2 2" xfId="2552" xr:uid="{00000000-0005-0000-0000-0000E2010000}"/>
    <cellStyle name="Normal 2 2 3 4 2 2 2" xfId="6832" xr:uid="{00000000-0005-0000-0000-0000E3010000}"/>
    <cellStyle name="Normal 2 2 3 4 2 3" xfId="5535" xr:uid="{00000000-0005-0000-0000-0000E4010000}"/>
    <cellStyle name="Normal 2 2 3 4 3" xfId="1952" xr:uid="{00000000-0005-0000-0000-0000E5010000}"/>
    <cellStyle name="Normal 2 2 3 4 3 2" xfId="6232" xr:uid="{00000000-0005-0000-0000-0000E6010000}"/>
    <cellStyle name="Normal 2 2 3 4 4" xfId="3248" xr:uid="{00000000-0005-0000-0000-0000E7010000}"/>
    <cellStyle name="Normal 2 2 3 4 4 2" xfId="7528" xr:uid="{00000000-0005-0000-0000-0000E8010000}"/>
    <cellStyle name="Normal 2 2 3 4 5" xfId="3961" xr:uid="{00000000-0005-0000-0000-0000E9010000}"/>
    <cellStyle name="Normal 2 2 3 4 5 2" xfId="8241" xr:uid="{00000000-0005-0000-0000-0000EA010000}"/>
    <cellStyle name="Normal 2 2 3 4 6" xfId="4663" xr:uid="{00000000-0005-0000-0000-0000EB010000}"/>
    <cellStyle name="Normal 2 2 3 5" xfId="499" xr:uid="{00000000-0005-0000-0000-0000EC010000}"/>
    <cellStyle name="Normal 2 2 3 5 2" xfId="1375" xr:uid="{00000000-0005-0000-0000-0000ED010000}"/>
    <cellStyle name="Normal 2 2 3 5 2 2" xfId="2672" xr:uid="{00000000-0005-0000-0000-0000EE010000}"/>
    <cellStyle name="Normal 2 2 3 5 2 2 2" xfId="6952" xr:uid="{00000000-0005-0000-0000-0000EF010000}"/>
    <cellStyle name="Normal 2 2 3 5 2 3" xfId="5655" xr:uid="{00000000-0005-0000-0000-0000F0010000}"/>
    <cellStyle name="Normal 2 2 3 5 3" xfId="2072" xr:uid="{00000000-0005-0000-0000-0000F1010000}"/>
    <cellStyle name="Normal 2 2 3 5 3 2" xfId="6352" xr:uid="{00000000-0005-0000-0000-0000F2010000}"/>
    <cellStyle name="Normal 2 2 3 5 4" xfId="3368" xr:uid="{00000000-0005-0000-0000-0000F3010000}"/>
    <cellStyle name="Normal 2 2 3 5 4 2" xfId="7648" xr:uid="{00000000-0005-0000-0000-0000F4010000}"/>
    <cellStyle name="Normal 2 2 3 5 5" xfId="4081" xr:uid="{00000000-0005-0000-0000-0000F5010000}"/>
    <cellStyle name="Normal 2 2 3 5 5 2" xfId="8361" xr:uid="{00000000-0005-0000-0000-0000F6010000}"/>
    <cellStyle name="Normal 2 2 3 5 6" xfId="4783" xr:uid="{00000000-0005-0000-0000-0000F7010000}"/>
    <cellStyle name="Normal 2 2 3 6" xfId="128" xr:uid="{00000000-0005-0000-0000-0000F8010000}"/>
    <cellStyle name="Normal 2 2 3 6 2" xfId="1006" xr:uid="{00000000-0005-0000-0000-0000F9010000}"/>
    <cellStyle name="Normal 2 2 3 6 2 2" xfId="5287" xr:uid="{00000000-0005-0000-0000-0000FA010000}"/>
    <cellStyle name="Normal 2 2 3 6 3" xfId="1704" xr:uid="{00000000-0005-0000-0000-0000FB010000}"/>
    <cellStyle name="Normal 2 2 3 6 3 2" xfId="5984" xr:uid="{00000000-0005-0000-0000-0000FC010000}"/>
    <cellStyle name="Normal 2 2 3 6 4" xfId="3000" xr:uid="{00000000-0005-0000-0000-0000FD010000}"/>
    <cellStyle name="Normal 2 2 3 6 4 2" xfId="7280" xr:uid="{00000000-0005-0000-0000-0000FE010000}"/>
    <cellStyle name="Normal 2 2 3 6 5" xfId="3713" xr:uid="{00000000-0005-0000-0000-0000FF010000}"/>
    <cellStyle name="Normal 2 2 3 6 5 2" xfId="7993" xr:uid="{00000000-0005-0000-0000-000000020000}"/>
    <cellStyle name="Normal 2 2 3 6 6" xfId="4415" xr:uid="{00000000-0005-0000-0000-000001020000}"/>
    <cellStyle name="Normal 2 2 3 7" xfId="749" xr:uid="{00000000-0005-0000-0000-000002020000}"/>
    <cellStyle name="Normal 2 2 3 7 2" xfId="2304" xr:uid="{00000000-0005-0000-0000-000003020000}"/>
    <cellStyle name="Normal 2 2 3 7 2 2" xfId="6584" xr:uid="{00000000-0005-0000-0000-000004020000}"/>
    <cellStyle name="Normal 2 2 3 7 3" xfId="5031" xr:uid="{00000000-0005-0000-0000-000005020000}"/>
    <cellStyle name="Normal 2 2 3 8" xfId="973" xr:uid="{00000000-0005-0000-0000-000006020000}"/>
    <cellStyle name="Normal 2 2 3 8 2" xfId="5255" xr:uid="{00000000-0005-0000-0000-000007020000}"/>
    <cellStyle name="Normal 2 2 3 9" xfId="1623" xr:uid="{00000000-0005-0000-0000-000008020000}"/>
    <cellStyle name="Normal 2 2 3 9 2" xfId="5903" xr:uid="{00000000-0005-0000-0000-000009020000}"/>
    <cellStyle name="Normal 2 2 4" xfId="54" xr:uid="{00000000-0005-0000-0000-00000A020000}"/>
    <cellStyle name="Normal 2 2 4 10" xfId="2928" xr:uid="{00000000-0005-0000-0000-00000B020000}"/>
    <cellStyle name="Normal 2 2 4 10 2" xfId="7208" xr:uid="{00000000-0005-0000-0000-00000C020000}"/>
    <cellStyle name="Normal 2 2 4 11" xfId="3624" xr:uid="{00000000-0005-0000-0000-00000D020000}"/>
    <cellStyle name="Normal 2 2 4 11 2" xfId="7904" xr:uid="{00000000-0005-0000-0000-00000E020000}"/>
    <cellStyle name="Normal 2 2 4 12" xfId="4343" xr:uid="{00000000-0005-0000-0000-00000F020000}"/>
    <cellStyle name="Normal 2 2 4 2" xfId="302" xr:uid="{00000000-0005-0000-0000-000010020000}"/>
    <cellStyle name="Normal 2 2 4 2 2" xfId="667" xr:uid="{00000000-0005-0000-0000-000011020000}"/>
    <cellStyle name="Normal 2 2 4 2 2 2" xfId="1543" xr:uid="{00000000-0005-0000-0000-000012020000}"/>
    <cellStyle name="Normal 2 2 4 2 2 2 2" xfId="2840" xr:uid="{00000000-0005-0000-0000-000013020000}"/>
    <cellStyle name="Normal 2 2 4 2 2 2 2 2" xfId="7120" xr:uid="{00000000-0005-0000-0000-000014020000}"/>
    <cellStyle name="Normal 2 2 4 2 2 2 3" xfId="5823" xr:uid="{00000000-0005-0000-0000-000015020000}"/>
    <cellStyle name="Normal 2 2 4 2 2 3" xfId="2240" xr:uid="{00000000-0005-0000-0000-000016020000}"/>
    <cellStyle name="Normal 2 2 4 2 2 3 2" xfId="6520" xr:uid="{00000000-0005-0000-0000-000017020000}"/>
    <cellStyle name="Normal 2 2 4 2 2 4" xfId="3536" xr:uid="{00000000-0005-0000-0000-000018020000}"/>
    <cellStyle name="Normal 2 2 4 2 2 4 2" xfId="7816" xr:uid="{00000000-0005-0000-0000-000019020000}"/>
    <cellStyle name="Normal 2 2 4 2 2 5" xfId="4249" xr:uid="{00000000-0005-0000-0000-00001A020000}"/>
    <cellStyle name="Normal 2 2 4 2 2 5 2" xfId="8529" xr:uid="{00000000-0005-0000-0000-00001B020000}"/>
    <cellStyle name="Normal 2 2 4 2 2 6" xfId="4951" xr:uid="{00000000-0005-0000-0000-00001C020000}"/>
    <cellStyle name="Normal 2 2 4 2 3" xfId="829" xr:uid="{00000000-0005-0000-0000-00001D020000}"/>
    <cellStyle name="Normal 2 2 4 2 3 2" xfId="2477" xr:uid="{00000000-0005-0000-0000-00001E020000}"/>
    <cellStyle name="Normal 2 2 4 2 3 2 2" xfId="6757" xr:uid="{00000000-0005-0000-0000-00001F020000}"/>
    <cellStyle name="Normal 2 2 4 2 3 3" xfId="5111" xr:uid="{00000000-0005-0000-0000-000020020000}"/>
    <cellStyle name="Normal 2 2 4 2 4" xfId="1180" xr:uid="{00000000-0005-0000-0000-000021020000}"/>
    <cellStyle name="Normal 2 2 4 2 4 2" xfId="5460" xr:uid="{00000000-0005-0000-0000-000022020000}"/>
    <cellStyle name="Normal 2 2 4 2 5" xfId="1877" xr:uid="{00000000-0005-0000-0000-000023020000}"/>
    <cellStyle name="Normal 2 2 4 2 5 2" xfId="6157" xr:uid="{00000000-0005-0000-0000-000024020000}"/>
    <cellStyle name="Normal 2 2 4 2 6" xfId="3173" xr:uid="{00000000-0005-0000-0000-000025020000}"/>
    <cellStyle name="Normal 2 2 4 2 6 2" xfId="7453" xr:uid="{00000000-0005-0000-0000-000026020000}"/>
    <cellStyle name="Normal 2 2 4 2 7" xfId="3886" xr:uid="{00000000-0005-0000-0000-000027020000}"/>
    <cellStyle name="Normal 2 2 4 2 7 2" xfId="8166" xr:uid="{00000000-0005-0000-0000-000028020000}"/>
    <cellStyle name="Normal 2 2 4 2 8" xfId="4588" xr:uid="{00000000-0005-0000-0000-000029020000}"/>
    <cellStyle name="Normal 2 2 4 3" xfId="229" xr:uid="{00000000-0005-0000-0000-00002A020000}"/>
    <cellStyle name="Normal 2 2 4 3 2" xfId="595" xr:uid="{00000000-0005-0000-0000-00002B020000}"/>
    <cellStyle name="Normal 2 2 4 3 2 2" xfId="1471" xr:uid="{00000000-0005-0000-0000-00002C020000}"/>
    <cellStyle name="Normal 2 2 4 3 2 2 2" xfId="2768" xr:uid="{00000000-0005-0000-0000-00002D020000}"/>
    <cellStyle name="Normal 2 2 4 3 2 2 2 2" xfId="7048" xr:uid="{00000000-0005-0000-0000-00002E020000}"/>
    <cellStyle name="Normal 2 2 4 3 2 2 3" xfId="5751" xr:uid="{00000000-0005-0000-0000-00002F020000}"/>
    <cellStyle name="Normal 2 2 4 3 2 3" xfId="2168" xr:uid="{00000000-0005-0000-0000-000030020000}"/>
    <cellStyle name="Normal 2 2 4 3 2 3 2" xfId="6448" xr:uid="{00000000-0005-0000-0000-000031020000}"/>
    <cellStyle name="Normal 2 2 4 3 2 4" xfId="3464" xr:uid="{00000000-0005-0000-0000-000032020000}"/>
    <cellStyle name="Normal 2 2 4 3 2 4 2" xfId="7744" xr:uid="{00000000-0005-0000-0000-000033020000}"/>
    <cellStyle name="Normal 2 2 4 3 2 5" xfId="4177" xr:uid="{00000000-0005-0000-0000-000034020000}"/>
    <cellStyle name="Normal 2 2 4 3 2 5 2" xfId="8457" xr:uid="{00000000-0005-0000-0000-000035020000}"/>
    <cellStyle name="Normal 2 2 4 3 2 6" xfId="4879" xr:uid="{00000000-0005-0000-0000-000036020000}"/>
    <cellStyle name="Normal 2 2 4 3 3" xfId="917" xr:uid="{00000000-0005-0000-0000-000037020000}"/>
    <cellStyle name="Normal 2 2 4 3 3 2" xfId="2404" xr:uid="{00000000-0005-0000-0000-000038020000}"/>
    <cellStyle name="Normal 2 2 4 3 3 2 2" xfId="6684" xr:uid="{00000000-0005-0000-0000-000039020000}"/>
    <cellStyle name="Normal 2 2 4 3 3 3" xfId="5199" xr:uid="{00000000-0005-0000-0000-00003A020000}"/>
    <cellStyle name="Normal 2 2 4 3 4" xfId="1107" xr:uid="{00000000-0005-0000-0000-00003B020000}"/>
    <cellStyle name="Normal 2 2 4 3 4 2" xfId="5387" xr:uid="{00000000-0005-0000-0000-00003C020000}"/>
    <cellStyle name="Normal 2 2 4 3 5" xfId="1804" xr:uid="{00000000-0005-0000-0000-00003D020000}"/>
    <cellStyle name="Normal 2 2 4 3 5 2" xfId="6084" xr:uid="{00000000-0005-0000-0000-00003E020000}"/>
    <cellStyle name="Normal 2 2 4 3 6" xfId="3100" xr:uid="{00000000-0005-0000-0000-00003F020000}"/>
    <cellStyle name="Normal 2 2 4 3 6 2" xfId="7380" xr:uid="{00000000-0005-0000-0000-000040020000}"/>
    <cellStyle name="Normal 2 2 4 3 7" xfId="3813" xr:uid="{00000000-0005-0000-0000-000041020000}"/>
    <cellStyle name="Normal 2 2 4 3 7 2" xfId="8093" xr:uid="{00000000-0005-0000-0000-000042020000}"/>
    <cellStyle name="Normal 2 2 4 3 8" xfId="4515" xr:uid="{00000000-0005-0000-0000-000043020000}"/>
    <cellStyle name="Normal 2 2 4 4" xfId="387" xr:uid="{00000000-0005-0000-0000-000044020000}"/>
    <cellStyle name="Normal 2 2 4 4 2" xfId="1263" xr:uid="{00000000-0005-0000-0000-000045020000}"/>
    <cellStyle name="Normal 2 2 4 4 2 2" xfId="2560" xr:uid="{00000000-0005-0000-0000-000046020000}"/>
    <cellStyle name="Normal 2 2 4 4 2 2 2" xfId="6840" xr:uid="{00000000-0005-0000-0000-000047020000}"/>
    <cellStyle name="Normal 2 2 4 4 2 3" xfId="5543" xr:uid="{00000000-0005-0000-0000-000048020000}"/>
    <cellStyle name="Normal 2 2 4 4 3" xfId="1960" xr:uid="{00000000-0005-0000-0000-000049020000}"/>
    <cellStyle name="Normal 2 2 4 4 3 2" xfId="6240" xr:uid="{00000000-0005-0000-0000-00004A020000}"/>
    <cellStyle name="Normal 2 2 4 4 4" xfId="3256" xr:uid="{00000000-0005-0000-0000-00004B020000}"/>
    <cellStyle name="Normal 2 2 4 4 4 2" xfId="7536" xr:uid="{00000000-0005-0000-0000-00004C020000}"/>
    <cellStyle name="Normal 2 2 4 4 5" xfId="3969" xr:uid="{00000000-0005-0000-0000-00004D020000}"/>
    <cellStyle name="Normal 2 2 4 4 5 2" xfId="8249" xr:uid="{00000000-0005-0000-0000-00004E020000}"/>
    <cellStyle name="Normal 2 2 4 4 6" xfId="4671" xr:uid="{00000000-0005-0000-0000-00004F020000}"/>
    <cellStyle name="Normal 2 2 4 5" xfId="507" xr:uid="{00000000-0005-0000-0000-000050020000}"/>
    <cellStyle name="Normal 2 2 4 5 2" xfId="1383" xr:uid="{00000000-0005-0000-0000-000051020000}"/>
    <cellStyle name="Normal 2 2 4 5 2 2" xfId="2680" xr:uid="{00000000-0005-0000-0000-000052020000}"/>
    <cellStyle name="Normal 2 2 4 5 2 2 2" xfId="6960" xr:uid="{00000000-0005-0000-0000-000053020000}"/>
    <cellStyle name="Normal 2 2 4 5 2 3" xfId="5663" xr:uid="{00000000-0005-0000-0000-000054020000}"/>
    <cellStyle name="Normal 2 2 4 5 3" xfId="2080" xr:uid="{00000000-0005-0000-0000-000055020000}"/>
    <cellStyle name="Normal 2 2 4 5 3 2" xfId="6360" xr:uid="{00000000-0005-0000-0000-000056020000}"/>
    <cellStyle name="Normal 2 2 4 5 4" xfId="3376" xr:uid="{00000000-0005-0000-0000-000057020000}"/>
    <cellStyle name="Normal 2 2 4 5 4 2" xfId="7656" xr:uid="{00000000-0005-0000-0000-000058020000}"/>
    <cellStyle name="Normal 2 2 4 5 5" xfId="4089" xr:uid="{00000000-0005-0000-0000-000059020000}"/>
    <cellStyle name="Normal 2 2 4 5 5 2" xfId="8369" xr:uid="{00000000-0005-0000-0000-00005A020000}"/>
    <cellStyle name="Normal 2 2 4 5 6" xfId="4791" xr:uid="{00000000-0005-0000-0000-00005B020000}"/>
    <cellStyle name="Normal 2 2 4 6" xfId="136" xr:uid="{00000000-0005-0000-0000-00005C020000}"/>
    <cellStyle name="Normal 2 2 4 6 2" xfId="1712" xr:uid="{00000000-0005-0000-0000-00005D020000}"/>
    <cellStyle name="Normal 2 2 4 6 2 2" xfId="5992" xr:uid="{00000000-0005-0000-0000-00005E020000}"/>
    <cellStyle name="Normal 2 2 4 6 3" xfId="3008" xr:uid="{00000000-0005-0000-0000-00005F020000}"/>
    <cellStyle name="Normal 2 2 4 6 3 2" xfId="7288" xr:uid="{00000000-0005-0000-0000-000060020000}"/>
    <cellStyle name="Normal 2 2 4 6 4" xfId="3721" xr:uid="{00000000-0005-0000-0000-000061020000}"/>
    <cellStyle name="Normal 2 2 4 6 4 2" xfId="8001" xr:uid="{00000000-0005-0000-0000-000062020000}"/>
    <cellStyle name="Normal 2 2 4 6 5" xfId="4423" xr:uid="{00000000-0005-0000-0000-000063020000}"/>
    <cellStyle name="Normal 2 2 4 7" xfId="757" xr:uid="{00000000-0005-0000-0000-000064020000}"/>
    <cellStyle name="Normal 2 2 4 7 2" xfId="2312" xr:uid="{00000000-0005-0000-0000-000065020000}"/>
    <cellStyle name="Normal 2 2 4 7 2 2" xfId="6592" xr:uid="{00000000-0005-0000-0000-000066020000}"/>
    <cellStyle name="Normal 2 2 4 7 3" xfId="5039" xr:uid="{00000000-0005-0000-0000-000067020000}"/>
    <cellStyle name="Normal 2 2 4 8" xfId="1015" xr:uid="{00000000-0005-0000-0000-000068020000}"/>
    <cellStyle name="Normal 2 2 4 8 2" xfId="5295" xr:uid="{00000000-0005-0000-0000-000069020000}"/>
    <cellStyle name="Normal 2 2 4 9" xfId="1631" xr:uid="{00000000-0005-0000-0000-00006A020000}"/>
    <cellStyle name="Normal 2 2 4 9 2" xfId="5911" xr:uid="{00000000-0005-0000-0000-00006B020000}"/>
    <cellStyle name="Normal 2 2 5" xfId="62" xr:uid="{00000000-0005-0000-0000-00006C020000}"/>
    <cellStyle name="Normal 2 2 5 10" xfId="2936" xr:uid="{00000000-0005-0000-0000-00006D020000}"/>
    <cellStyle name="Normal 2 2 5 10 2" xfId="7216" xr:uid="{00000000-0005-0000-0000-00006E020000}"/>
    <cellStyle name="Normal 2 2 5 11" xfId="3632" xr:uid="{00000000-0005-0000-0000-00006F020000}"/>
    <cellStyle name="Normal 2 2 5 11 2" xfId="7912" xr:uid="{00000000-0005-0000-0000-000070020000}"/>
    <cellStyle name="Normal 2 2 5 12" xfId="4351" xr:uid="{00000000-0005-0000-0000-000071020000}"/>
    <cellStyle name="Normal 2 2 5 2" xfId="310" xr:uid="{00000000-0005-0000-0000-000072020000}"/>
    <cellStyle name="Normal 2 2 5 2 2" xfId="675" xr:uid="{00000000-0005-0000-0000-000073020000}"/>
    <cellStyle name="Normal 2 2 5 2 2 2" xfId="1551" xr:uid="{00000000-0005-0000-0000-000074020000}"/>
    <cellStyle name="Normal 2 2 5 2 2 2 2" xfId="2848" xr:uid="{00000000-0005-0000-0000-000075020000}"/>
    <cellStyle name="Normal 2 2 5 2 2 2 2 2" xfId="7128" xr:uid="{00000000-0005-0000-0000-000076020000}"/>
    <cellStyle name="Normal 2 2 5 2 2 2 3" xfId="5831" xr:uid="{00000000-0005-0000-0000-000077020000}"/>
    <cellStyle name="Normal 2 2 5 2 2 3" xfId="2248" xr:uid="{00000000-0005-0000-0000-000078020000}"/>
    <cellStyle name="Normal 2 2 5 2 2 3 2" xfId="6528" xr:uid="{00000000-0005-0000-0000-000079020000}"/>
    <cellStyle name="Normal 2 2 5 2 2 4" xfId="3544" xr:uid="{00000000-0005-0000-0000-00007A020000}"/>
    <cellStyle name="Normal 2 2 5 2 2 4 2" xfId="7824" xr:uid="{00000000-0005-0000-0000-00007B020000}"/>
    <cellStyle name="Normal 2 2 5 2 2 5" xfId="4257" xr:uid="{00000000-0005-0000-0000-00007C020000}"/>
    <cellStyle name="Normal 2 2 5 2 2 5 2" xfId="8537" xr:uid="{00000000-0005-0000-0000-00007D020000}"/>
    <cellStyle name="Normal 2 2 5 2 2 6" xfId="4959" xr:uid="{00000000-0005-0000-0000-00007E020000}"/>
    <cellStyle name="Normal 2 2 5 2 3" xfId="837" xr:uid="{00000000-0005-0000-0000-00007F020000}"/>
    <cellStyle name="Normal 2 2 5 2 3 2" xfId="2485" xr:uid="{00000000-0005-0000-0000-000080020000}"/>
    <cellStyle name="Normal 2 2 5 2 3 2 2" xfId="6765" xr:uid="{00000000-0005-0000-0000-000081020000}"/>
    <cellStyle name="Normal 2 2 5 2 3 3" xfId="5119" xr:uid="{00000000-0005-0000-0000-000082020000}"/>
    <cellStyle name="Normal 2 2 5 2 4" xfId="1188" xr:uid="{00000000-0005-0000-0000-000083020000}"/>
    <cellStyle name="Normal 2 2 5 2 4 2" xfId="5468" xr:uid="{00000000-0005-0000-0000-000084020000}"/>
    <cellStyle name="Normal 2 2 5 2 5" xfId="1885" xr:uid="{00000000-0005-0000-0000-000085020000}"/>
    <cellStyle name="Normal 2 2 5 2 5 2" xfId="6165" xr:uid="{00000000-0005-0000-0000-000086020000}"/>
    <cellStyle name="Normal 2 2 5 2 6" xfId="3181" xr:uid="{00000000-0005-0000-0000-000087020000}"/>
    <cellStyle name="Normal 2 2 5 2 6 2" xfId="7461" xr:uid="{00000000-0005-0000-0000-000088020000}"/>
    <cellStyle name="Normal 2 2 5 2 7" xfId="3894" xr:uid="{00000000-0005-0000-0000-000089020000}"/>
    <cellStyle name="Normal 2 2 5 2 7 2" xfId="8174" xr:uid="{00000000-0005-0000-0000-00008A020000}"/>
    <cellStyle name="Normal 2 2 5 2 8" xfId="4596" xr:uid="{00000000-0005-0000-0000-00008B020000}"/>
    <cellStyle name="Normal 2 2 5 3" xfId="237" xr:uid="{00000000-0005-0000-0000-00008C020000}"/>
    <cellStyle name="Normal 2 2 5 3 2" xfId="603" xr:uid="{00000000-0005-0000-0000-00008D020000}"/>
    <cellStyle name="Normal 2 2 5 3 2 2" xfId="1479" xr:uid="{00000000-0005-0000-0000-00008E020000}"/>
    <cellStyle name="Normal 2 2 5 3 2 2 2" xfId="2776" xr:uid="{00000000-0005-0000-0000-00008F020000}"/>
    <cellStyle name="Normal 2 2 5 3 2 2 2 2" xfId="7056" xr:uid="{00000000-0005-0000-0000-000090020000}"/>
    <cellStyle name="Normal 2 2 5 3 2 2 3" xfId="5759" xr:uid="{00000000-0005-0000-0000-000091020000}"/>
    <cellStyle name="Normal 2 2 5 3 2 3" xfId="2176" xr:uid="{00000000-0005-0000-0000-000092020000}"/>
    <cellStyle name="Normal 2 2 5 3 2 3 2" xfId="6456" xr:uid="{00000000-0005-0000-0000-000093020000}"/>
    <cellStyle name="Normal 2 2 5 3 2 4" xfId="3472" xr:uid="{00000000-0005-0000-0000-000094020000}"/>
    <cellStyle name="Normal 2 2 5 3 2 4 2" xfId="7752" xr:uid="{00000000-0005-0000-0000-000095020000}"/>
    <cellStyle name="Normal 2 2 5 3 2 5" xfId="4185" xr:uid="{00000000-0005-0000-0000-000096020000}"/>
    <cellStyle name="Normal 2 2 5 3 2 5 2" xfId="8465" xr:uid="{00000000-0005-0000-0000-000097020000}"/>
    <cellStyle name="Normal 2 2 5 3 2 6" xfId="4887" xr:uid="{00000000-0005-0000-0000-000098020000}"/>
    <cellStyle name="Normal 2 2 5 3 3" xfId="925" xr:uid="{00000000-0005-0000-0000-000099020000}"/>
    <cellStyle name="Normal 2 2 5 3 3 2" xfId="2412" xr:uid="{00000000-0005-0000-0000-00009A020000}"/>
    <cellStyle name="Normal 2 2 5 3 3 2 2" xfId="6692" xr:uid="{00000000-0005-0000-0000-00009B020000}"/>
    <cellStyle name="Normal 2 2 5 3 3 3" xfId="5207" xr:uid="{00000000-0005-0000-0000-00009C020000}"/>
    <cellStyle name="Normal 2 2 5 3 4" xfId="1115" xr:uid="{00000000-0005-0000-0000-00009D020000}"/>
    <cellStyle name="Normal 2 2 5 3 4 2" xfId="5395" xr:uid="{00000000-0005-0000-0000-00009E020000}"/>
    <cellStyle name="Normal 2 2 5 3 5" xfId="1812" xr:uid="{00000000-0005-0000-0000-00009F020000}"/>
    <cellStyle name="Normal 2 2 5 3 5 2" xfId="6092" xr:uid="{00000000-0005-0000-0000-0000A0020000}"/>
    <cellStyle name="Normal 2 2 5 3 6" xfId="3108" xr:uid="{00000000-0005-0000-0000-0000A1020000}"/>
    <cellStyle name="Normal 2 2 5 3 6 2" xfId="7388" xr:uid="{00000000-0005-0000-0000-0000A2020000}"/>
    <cellStyle name="Normal 2 2 5 3 7" xfId="3821" xr:uid="{00000000-0005-0000-0000-0000A3020000}"/>
    <cellStyle name="Normal 2 2 5 3 7 2" xfId="8101" xr:uid="{00000000-0005-0000-0000-0000A4020000}"/>
    <cellStyle name="Normal 2 2 5 3 8" xfId="4523" xr:uid="{00000000-0005-0000-0000-0000A5020000}"/>
    <cellStyle name="Normal 2 2 5 4" xfId="395" xr:uid="{00000000-0005-0000-0000-0000A6020000}"/>
    <cellStyle name="Normal 2 2 5 4 2" xfId="1271" xr:uid="{00000000-0005-0000-0000-0000A7020000}"/>
    <cellStyle name="Normal 2 2 5 4 2 2" xfId="2568" xr:uid="{00000000-0005-0000-0000-0000A8020000}"/>
    <cellStyle name="Normal 2 2 5 4 2 2 2" xfId="6848" xr:uid="{00000000-0005-0000-0000-0000A9020000}"/>
    <cellStyle name="Normal 2 2 5 4 2 3" xfId="5551" xr:uid="{00000000-0005-0000-0000-0000AA020000}"/>
    <cellStyle name="Normal 2 2 5 4 3" xfId="1968" xr:uid="{00000000-0005-0000-0000-0000AB020000}"/>
    <cellStyle name="Normal 2 2 5 4 3 2" xfId="6248" xr:uid="{00000000-0005-0000-0000-0000AC020000}"/>
    <cellStyle name="Normal 2 2 5 4 4" xfId="3264" xr:uid="{00000000-0005-0000-0000-0000AD020000}"/>
    <cellStyle name="Normal 2 2 5 4 4 2" xfId="7544" xr:uid="{00000000-0005-0000-0000-0000AE020000}"/>
    <cellStyle name="Normal 2 2 5 4 5" xfId="3977" xr:uid="{00000000-0005-0000-0000-0000AF020000}"/>
    <cellStyle name="Normal 2 2 5 4 5 2" xfId="8257" xr:uid="{00000000-0005-0000-0000-0000B0020000}"/>
    <cellStyle name="Normal 2 2 5 4 6" xfId="4679" xr:uid="{00000000-0005-0000-0000-0000B1020000}"/>
    <cellStyle name="Normal 2 2 5 5" xfId="515" xr:uid="{00000000-0005-0000-0000-0000B2020000}"/>
    <cellStyle name="Normal 2 2 5 5 2" xfId="1391" xr:uid="{00000000-0005-0000-0000-0000B3020000}"/>
    <cellStyle name="Normal 2 2 5 5 2 2" xfId="2688" xr:uid="{00000000-0005-0000-0000-0000B4020000}"/>
    <cellStyle name="Normal 2 2 5 5 2 2 2" xfId="6968" xr:uid="{00000000-0005-0000-0000-0000B5020000}"/>
    <cellStyle name="Normal 2 2 5 5 2 3" xfId="5671" xr:uid="{00000000-0005-0000-0000-0000B6020000}"/>
    <cellStyle name="Normal 2 2 5 5 3" xfId="2088" xr:uid="{00000000-0005-0000-0000-0000B7020000}"/>
    <cellStyle name="Normal 2 2 5 5 3 2" xfId="6368" xr:uid="{00000000-0005-0000-0000-0000B8020000}"/>
    <cellStyle name="Normal 2 2 5 5 4" xfId="3384" xr:uid="{00000000-0005-0000-0000-0000B9020000}"/>
    <cellStyle name="Normal 2 2 5 5 4 2" xfId="7664" xr:uid="{00000000-0005-0000-0000-0000BA020000}"/>
    <cellStyle name="Normal 2 2 5 5 5" xfId="4097" xr:uid="{00000000-0005-0000-0000-0000BB020000}"/>
    <cellStyle name="Normal 2 2 5 5 5 2" xfId="8377" xr:uid="{00000000-0005-0000-0000-0000BC020000}"/>
    <cellStyle name="Normal 2 2 5 5 6" xfId="4799" xr:uid="{00000000-0005-0000-0000-0000BD020000}"/>
    <cellStyle name="Normal 2 2 5 6" xfId="144" xr:uid="{00000000-0005-0000-0000-0000BE020000}"/>
    <cellStyle name="Normal 2 2 5 6 2" xfId="1720" xr:uid="{00000000-0005-0000-0000-0000BF020000}"/>
    <cellStyle name="Normal 2 2 5 6 2 2" xfId="6000" xr:uid="{00000000-0005-0000-0000-0000C0020000}"/>
    <cellStyle name="Normal 2 2 5 6 3" xfId="3016" xr:uid="{00000000-0005-0000-0000-0000C1020000}"/>
    <cellStyle name="Normal 2 2 5 6 3 2" xfId="7296" xr:uid="{00000000-0005-0000-0000-0000C2020000}"/>
    <cellStyle name="Normal 2 2 5 6 4" xfId="3729" xr:uid="{00000000-0005-0000-0000-0000C3020000}"/>
    <cellStyle name="Normal 2 2 5 6 4 2" xfId="8009" xr:uid="{00000000-0005-0000-0000-0000C4020000}"/>
    <cellStyle name="Normal 2 2 5 6 5" xfId="4431" xr:uid="{00000000-0005-0000-0000-0000C5020000}"/>
    <cellStyle name="Normal 2 2 5 7" xfId="765" xr:uid="{00000000-0005-0000-0000-0000C6020000}"/>
    <cellStyle name="Normal 2 2 5 7 2" xfId="2320" xr:uid="{00000000-0005-0000-0000-0000C7020000}"/>
    <cellStyle name="Normal 2 2 5 7 2 2" xfId="6600" xr:uid="{00000000-0005-0000-0000-0000C8020000}"/>
    <cellStyle name="Normal 2 2 5 7 3" xfId="5047" xr:uid="{00000000-0005-0000-0000-0000C9020000}"/>
    <cellStyle name="Normal 2 2 5 8" xfId="1023" xr:uid="{00000000-0005-0000-0000-0000CA020000}"/>
    <cellStyle name="Normal 2 2 5 8 2" xfId="5303" xr:uid="{00000000-0005-0000-0000-0000CB020000}"/>
    <cellStyle name="Normal 2 2 5 9" xfId="1639" xr:uid="{00000000-0005-0000-0000-0000CC020000}"/>
    <cellStyle name="Normal 2 2 5 9 2" xfId="5919" xr:uid="{00000000-0005-0000-0000-0000CD020000}"/>
    <cellStyle name="Normal 2 2 6" xfId="71" xr:uid="{00000000-0005-0000-0000-0000CE020000}"/>
    <cellStyle name="Normal 2 2 6 10" xfId="2944" xr:uid="{00000000-0005-0000-0000-0000CF020000}"/>
    <cellStyle name="Normal 2 2 6 10 2" xfId="7224" xr:uid="{00000000-0005-0000-0000-0000D0020000}"/>
    <cellStyle name="Normal 2 2 6 11" xfId="3640" xr:uid="{00000000-0005-0000-0000-0000D1020000}"/>
    <cellStyle name="Normal 2 2 6 11 2" xfId="7920" xr:uid="{00000000-0005-0000-0000-0000D2020000}"/>
    <cellStyle name="Normal 2 2 6 12" xfId="4359" xr:uid="{00000000-0005-0000-0000-0000D3020000}"/>
    <cellStyle name="Normal 2 2 6 2" xfId="318" xr:uid="{00000000-0005-0000-0000-0000D4020000}"/>
    <cellStyle name="Normal 2 2 6 2 2" xfId="683" xr:uid="{00000000-0005-0000-0000-0000D5020000}"/>
    <cellStyle name="Normal 2 2 6 2 2 2" xfId="1559" xr:uid="{00000000-0005-0000-0000-0000D6020000}"/>
    <cellStyle name="Normal 2 2 6 2 2 2 2" xfId="2856" xr:uid="{00000000-0005-0000-0000-0000D7020000}"/>
    <cellStyle name="Normal 2 2 6 2 2 2 2 2" xfId="7136" xr:uid="{00000000-0005-0000-0000-0000D8020000}"/>
    <cellStyle name="Normal 2 2 6 2 2 2 3" xfId="5839" xr:uid="{00000000-0005-0000-0000-0000D9020000}"/>
    <cellStyle name="Normal 2 2 6 2 2 3" xfId="2256" xr:uid="{00000000-0005-0000-0000-0000DA020000}"/>
    <cellStyle name="Normal 2 2 6 2 2 3 2" xfId="6536" xr:uid="{00000000-0005-0000-0000-0000DB020000}"/>
    <cellStyle name="Normal 2 2 6 2 2 4" xfId="3552" xr:uid="{00000000-0005-0000-0000-0000DC020000}"/>
    <cellStyle name="Normal 2 2 6 2 2 4 2" xfId="7832" xr:uid="{00000000-0005-0000-0000-0000DD020000}"/>
    <cellStyle name="Normal 2 2 6 2 2 5" xfId="4265" xr:uid="{00000000-0005-0000-0000-0000DE020000}"/>
    <cellStyle name="Normal 2 2 6 2 2 5 2" xfId="8545" xr:uid="{00000000-0005-0000-0000-0000DF020000}"/>
    <cellStyle name="Normal 2 2 6 2 2 6" xfId="4967" xr:uid="{00000000-0005-0000-0000-0000E0020000}"/>
    <cellStyle name="Normal 2 2 6 2 3" xfId="845" xr:uid="{00000000-0005-0000-0000-0000E1020000}"/>
    <cellStyle name="Normal 2 2 6 2 3 2" xfId="2493" xr:uid="{00000000-0005-0000-0000-0000E2020000}"/>
    <cellStyle name="Normal 2 2 6 2 3 2 2" xfId="6773" xr:uid="{00000000-0005-0000-0000-0000E3020000}"/>
    <cellStyle name="Normal 2 2 6 2 3 3" xfId="5127" xr:uid="{00000000-0005-0000-0000-0000E4020000}"/>
    <cellStyle name="Normal 2 2 6 2 4" xfId="1196" xr:uid="{00000000-0005-0000-0000-0000E5020000}"/>
    <cellStyle name="Normal 2 2 6 2 4 2" xfId="5476" xr:uid="{00000000-0005-0000-0000-0000E6020000}"/>
    <cellStyle name="Normal 2 2 6 2 5" xfId="1893" xr:uid="{00000000-0005-0000-0000-0000E7020000}"/>
    <cellStyle name="Normal 2 2 6 2 5 2" xfId="6173" xr:uid="{00000000-0005-0000-0000-0000E8020000}"/>
    <cellStyle name="Normal 2 2 6 2 6" xfId="3189" xr:uid="{00000000-0005-0000-0000-0000E9020000}"/>
    <cellStyle name="Normal 2 2 6 2 6 2" xfId="7469" xr:uid="{00000000-0005-0000-0000-0000EA020000}"/>
    <cellStyle name="Normal 2 2 6 2 7" xfId="3902" xr:uid="{00000000-0005-0000-0000-0000EB020000}"/>
    <cellStyle name="Normal 2 2 6 2 7 2" xfId="8182" xr:uid="{00000000-0005-0000-0000-0000EC020000}"/>
    <cellStyle name="Normal 2 2 6 2 8" xfId="4604" xr:uid="{00000000-0005-0000-0000-0000ED020000}"/>
    <cellStyle name="Normal 2 2 6 3" xfId="246" xr:uid="{00000000-0005-0000-0000-0000EE020000}"/>
    <cellStyle name="Normal 2 2 6 3 2" xfId="611" xr:uid="{00000000-0005-0000-0000-0000EF020000}"/>
    <cellStyle name="Normal 2 2 6 3 2 2" xfId="1487" xr:uid="{00000000-0005-0000-0000-0000F0020000}"/>
    <cellStyle name="Normal 2 2 6 3 2 2 2" xfId="2784" xr:uid="{00000000-0005-0000-0000-0000F1020000}"/>
    <cellStyle name="Normal 2 2 6 3 2 2 2 2" xfId="7064" xr:uid="{00000000-0005-0000-0000-0000F2020000}"/>
    <cellStyle name="Normal 2 2 6 3 2 2 3" xfId="5767" xr:uid="{00000000-0005-0000-0000-0000F3020000}"/>
    <cellStyle name="Normal 2 2 6 3 2 3" xfId="2184" xr:uid="{00000000-0005-0000-0000-0000F4020000}"/>
    <cellStyle name="Normal 2 2 6 3 2 3 2" xfId="6464" xr:uid="{00000000-0005-0000-0000-0000F5020000}"/>
    <cellStyle name="Normal 2 2 6 3 2 4" xfId="3480" xr:uid="{00000000-0005-0000-0000-0000F6020000}"/>
    <cellStyle name="Normal 2 2 6 3 2 4 2" xfId="7760" xr:uid="{00000000-0005-0000-0000-0000F7020000}"/>
    <cellStyle name="Normal 2 2 6 3 2 5" xfId="4193" xr:uid="{00000000-0005-0000-0000-0000F8020000}"/>
    <cellStyle name="Normal 2 2 6 3 2 5 2" xfId="8473" xr:uid="{00000000-0005-0000-0000-0000F9020000}"/>
    <cellStyle name="Normal 2 2 6 3 2 6" xfId="4895" xr:uid="{00000000-0005-0000-0000-0000FA020000}"/>
    <cellStyle name="Normal 2 2 6 3 3" xfId="933" xr:uid="{00000000-0005-0000-0000-0000FB020000}"/>
    <cellStyle name="Normal 2 2 6 3 3 2" xfId="2421" xr:uid="{00000000-0005-0000-0000-0000FC020000}"/>
    <cellStyle name="Normal 2 2 6 3 3 2 2" xfId="6701" xr:uid="{00000000-0005-0000-0000-0000FD020000}"/>
    <cellStyle name="Normal 2 2 6 3 3 3" xfId="5215" xr:uid="{00000000-0005-0000-0000-0000FE020000}"/>
    <cellStyle name="Normal 2 2 6 3 4" xfId="1124" xr:uid="{00000000-0005-0000-0000-0000FF020000}"/>
    <cellStyle name="Normal 2 2 6 3 4 2" xfId="5404" xr:uid="{00000000-0005-0000-0000-000000030000}"/>
    <cellStyle name="Normal 2 2 6 3 5" xfId="1821" xr:uid="{00000000-0005-0000-0000-000001030000}"/>
    <cellStyle name="Normal 2 2 6 3 5 2" xfId="6101" xr:uid="{00000000-0005-0000-0000-000002030000}"/>
    <cellStyle name="Normal 2 2 6 3 6" xfId="3117" xr:uid="{00000000-0005-0000-0000-000003030000}"/>
    <cellStyle name="Normal 2 2 6 3 6 2" xfId="7397" xr:uid="{00000000-0005-0000-0000-000004030000}"/>
    <cellStyle name="Normal 2 2 6 3 7" xfId="3830" xr:uid="{00000000-0005-0000-0000-000005030000}"/>
    <cellStyle name="Normal 2 2 6 3 7 2" xfId="8110" xr:uid="{00000000-0005-0000-0000-000006030000}"/>
    <cellStyle name="Normal 2 2 6 3 8" xfId="4532" xr:uid="{00000000-0005-0000-0000-000007030000}"/>
    <cellStyle name="Normal 2 2 6 4" xfId="403" xr:uid="{00000000-0005-0000-0000-000008030000}"/>
    <cellStyle name="Normal 2 2 6 4 2" xfId="1279" xr:uid="{00000000-0005-0000-0000-000009030000}"/>
    <cellStyle name="Normal 2 2 6 4 2 2" xfId="2576" xr:uid="{00000000-0005-0000-0000-00000A030000}"/>
    <cellStyle name="Normal 2 2 6 4 2 2 2" xfId="6856" xr:uid="{00000000-0005-0000-0000-00000B030000}"/>
    <cellStyle name="Normal 2 2 6 4 2 3" xfId="5559" xr:uid="{00000000-0005-0000-0000-00000C030000}"/>
    <cellStyle name="Normal 2 2 6 4 3" xfId="1976" xr:uid="{00000000-0005-0000-0000-00000D030000}"/>
    <cellStyle name="Normal 2 2 6 4 3 2" xfId="6256" xr:uid="{00000000-0005-0000-0000-00000E030000}"/>
    <cellStyle name="Normal 2 2 6 4 4" xfId="3272" xr:uid="{00000000-0005-0000-0000-00000F030000}"/>
    <cellStyle name="Normal 2 2 6 4 4 2" xfId="7552" xr:uid="{00000000-0005-0000-0000-000010030000}"/>
    <cellStyle name="Normal 2 2 6 4 5" xfId="3985" xr:uid="{00000000-0005-0000-0000-000011030000}"/>
    <cellStyle name="Normal 2 2 6 4 5 2" xfId="8265" xr:uid="{00000000-0005-0000-0000-000012030000}"/>
    <cellStyle name="Normal 2 2 6 4 6" xfId="4687" xr:uid="{00000000-0005-0000-0000-000013030000}"/>
    <cellStyle name="Normal 2 2 6 5" xfId="523" xr:uid="{00000000-0005-0000-0000-000014030000}"/>
    <cellStyle name="Normal 2 2 6 5 2" xfId="1399" xr:uid="{00000000-0005-0000-0000-000015030000}"/>
    <cellStyle name="Normal 2 2 6 5 2 2" xfId="2696" xr:uid="{00000000-0005-0000-0000-000016030000}"/>
    <cellStyle name="Normal 2 2 6 5 2 2 2" xfId="6976" xr:uid="{00000000-0005-0000-0000-000017030000}"/>
    <cellStyle name="Normal 2 2 6 5 2 3" xfId="5679" xr:uid="{00000000-0005-0000-0000-000018030000}"/>
    <cellStyle name="Normal 2 2 6 5 3" xfId="2096" xr:uid="{00000000-0005-0000-0000-000019030000}"/>
    <cellStyle name="Normal 2 2 6 5 3 2" xfId="6376" xr:uid="{00000000-0005-0000-0000-00001A030000}"/>
    <cellStyle name="Normal 2 2 6 5 4" xfId="3392" xr:uid="{00000000-0005-0000-0000-00001B030000}"/>
    <cellStyle name="Normal 2 2 6 5 4 2" xfId="7672" xr:uid="{00000000-0005-0000-0000-00001C030000}"/>
    <cellStyle name="Normal 2 2 6 5 5" xfId="4105" xr:uid="{00000000-0005-0000-0000-00001D030000}"/>
    <cellStyle name="Normal 2 2 6 5 5 2" xfId="8385" xr:uid="{00000000-0005-0000-0000-00001E030000}"/>
    <cellStyle name="Normal 2 2 6 5 6" xfId="4807" xr:uid="{00000000-0005-0000-0000-00001F030000}"/>
    <cellStyle name="Normal 2 2 6 6" xfId="152" xr:uid="{00000000-0005-0000-0000-000020030000}"/>
    <cellStyle name="Normal 2 2 6 6 2" xfId="1728" xr:uid="{00000000-0005-0000-0000-000021030000}"/>
    <cellStyle name="Normal 2 2 6 6 2 2" xfId="6008" xr:uid="{00000000-0005-0000-0000-000022030000}"/>
    <cellStyle name="Normal 2 2 6 6 3" xfId="3024" xr:uid="{00000000-0005-0000-0000-000023030000}"/>
    <cellStyle name="Normal 2 2 6 6 3 2" xfId="7304" xr:uid="{00000000-0005-0000-0000-000024030000}"/>
    <cellStyle name="Normal 2 2 6 6 4" xfId="3737" xr:uid="{00000000-0005-0000-0000-000025030000}"/>
    <cellStyle name="Normal 2 2 6 6 4 2" xfId="8017" xr:uid="{00000000-0005-0000-0000-000026030000}"/>
    <cellStyle name="Normal 2 2 6 6 5" xfId="4439" xr:uid="{00000000-0005-0000-0000-000027030000}"/>
    <cellStyle name="Normal 2 2 6 7" xfId="773" xr:uid="{00000000-0005-0000-0000-000028030000}"/>
    <cellStyle name="Normal 2 2 6 7 2" xfId="2328" xr:uid="{00000000-0005-0000-0000-000029030000}"/>
    <cellStyle name="Normal 2 2 6 7 2 2" xfId="6608" xr:uid="{00000000-0005-0000-0000-00002A030000}"/>
    <cellStyle name="Normal 2 2 6 7 3" xfId="5055" xr:uid="{00000000-0005-0000-0000-00002B030000}"/>
    <cellStyle name="Normal 2 2 6 8" xfId="1031" xr:uid="{00000000-0005-0000-0000-00002C030000}"/>
    <cellStyle name="Normal 2 2 6 8 2" xfId="5311" xr:uid="{00000000-0005-0000-0000-00002D030000}"/>
    <cellStyle name="Normal 2 2 6 9" xfId="1647" xr:uid="{00000000-0005-0000-0000-00002E030000}"/>
    <cellStyle name="Normal 2 2 6 9 2" xfId="5927" xr:uid="{00000000-0005-0000-0000-00002F030000}"/>
    <cellStyle name="Normal 2 2 7" xfId="79" xr:uid="{00000000-0005-0000-0000-000030030000}"/>
    <cellStyle name="Normal 2 2 7 10" xfId="2952" xr:uid="{00000000-0005-0000-0000-000031030000}"/>
    <cellStyle name="Normal 2 2 7 10 2" xfId="7232" xr:uid="{00000000-0005-0000-0000-000032030000}"/>
    <cellStyle name="Normal 2 2 7 11" xfId="3648" xr:uid="{00000000-0005-0000-0000-000033030000}"/>
    <cellStyle name="Normal 2 2 7 11 2" xfId="7928" xr:uid="{00000000-0005-0000-0000-000034030000}"/>
    <cellStyle name="Normal 2 2 7 12" xfId="4367" xr:uid="{00000000-0005-0000-0000-000035030000}"/>
    <cellStyle name="Normal 2 2 7 2" xfId="326" xr:uid="{00000000-0005-0000-0000-000036030000}"/>
    <cellStyle name="Normal 2 2 7 2 2" xfId="691" xr:uid="{00000000-0005-0000-0000-000037030000}"/>
    <cellStyle name="Normal 2 2 7 2 2 2" xfId="1567" xr:uid="{00000000-0005-0000-0000-000038030000}"/>
    <cellStyle name="Normal 2 2 7 2 2 2 2" xfId="2864" xr:uid="{00000000-0005-0000-0000-000039030000}"/>
    <cellStyle name="Normal 2 2 7 2 2 2 2 2" xfId="7144" xr:uid="{00000000-0005-0000-0000-00003A030000}"/>
    <cellStyle name="Normal 2 2 7 2 2 2 3" xfId="5847" xr:uid="{00000000-0005-0000-0000-00003B030000}"/>
    <cellStyle name="Normal 2 2 7 2 2 3" xfId="2264" xr:uid="{00000000-0005-0000-0000-00003C030000}"/>
    <cellStyle name="Normal 2 2 7 2 2 3 2" xfId="6544" xr:uid="{00000000-0005-0000-0000-00003D030000}"/>
    <cellStyle name="Normal 2 2 7 2 2 4" xfId="3560" xr:uid="{00000000-0005-0000-0000-00003E030000}"/>
    <cellStyle name="Normal 2 2 7 2 2 4 2" xfId="7840" xr:uid="{00000000-0005-0000-0000-00003F030000}"/>
    <cellStyle name="Normal 2 2 7 2 2 5" xfId="4273" xr:uid="{00000000-0005-0000-0000-000040030000}"/>
    <cellStyle name="Normal 2 2 7 2 2 5 2" xfId="8553" xr:uid="{00000000-0005-0000-0000-000041030000}"/>
    <cellStyle name="Normal 2 2 7 2 2 6" xfId="4975" xr:uid="{00000000-0005-0000-0000-000042030000}"/>
    <cellStyle name="Normal 2 2 7 2 3" xfId="853" xr:uid="{00000000-0005-0000-0000-000043030000}"/>
    <cellStyle name="Normal 2 2 7 2 3 2" xfId="2501" xr:uid="{00000000-0005-0000-0000-000044030000}"/>
    <cellStyle name="Normal 2 2 7 2 3 2 2" xfId="6781" xr:uid="{00000000-0005-0000-0000-000045030000}"/>
    <cellStyle name="Normal 2 2 7 2 3 3" xfId="5135" xr:uid="{00000000-0005-0000-0000-000046030000}"/>
    <cellStyle name="Normal 2 2 7 2 4" xfId="1204" xr:uid="{00000000-0005-0000-0000-000047030000}"/>
    <cellStyle name="Normal 2 2 7 2 4 2" xfId="5484" xr:uid="{00000000-0005-0000-0000-000048030000}"/>
    <cellStyle name="Normal 2 2 7 2 5" xfId="1901" xr:uid="{00000000-0005-0000-0000-000049030000}"/>
    <cellStyle name="Normal 2 2 7 2 5 2" xfId="6181" xr:uid="{00000000-0005-0000-0000-00004A030000}"/>
    <cellStyle name="Normal 2 2 7 2 6" xfId="3197" xr:uid="{00000000-0005-0000-0000-00004B030000}"/>
    <cellStyle name="Normal 2 2 7 2 6 2" xfId="7477" xr:uid="{00000000-0005-0000-0000-00004C030000}"/>
    <cellStyle name="Normal 2 2 7 2 7" xfId="3910" xr:uid="{00000000-0005-0000-0000-00004D030000}"/>
    <cellStyle name="Normal 2 2 7 2 7 2" xfId="8190" xr:uid="{00000000-0005-0000-0000-00004E030000}"/>
    <cellStyle name="Normal 2 2 7 2 8" xfId="4612" xr:uid="{00000000-0005-0000-0000-00004F030000}"/>
    <cellStyle name="Normal 2 2 7 3" xfId="254" xr:uid="{00000000-0005-0000-0000-000050030000}"/>
    <cellStyle name="Normal 2 2 7 3 2" xfId="619" xr:uid="{00000000-0005-0000-0000-000051030000}"/>
    <cellStyle name="Normal 2 2 7 3 2 2" xfId="1495" xr:uid="{00000000-0005-0000-0000-000052030000}"/>
    <cellStyle name="Normal 2 2 7 3 2 2 2" xfId="2792" xr:uid="{00000000-0005-0000-0000-000053030000}"/>
    <cellStyle name="Normal 2 2 7 3 2 2 2 2" xfId="7072" xr:uid="{00000000-0005-0000-0000-000054030000}"/>
    <cellStyle name="Normal 2 2 7 3 2 2 3" xfId="5775" xr:uid="{00000000-0005-0000-0000-000055030000}"/>
    <cellStyle name="Normal 2 2 7 3 2 3" xfId="2192" xr:uid="{00000000-0005-0000-0000-000056030000}"/>
    <cellStyle name="Normal 2 2 7 3 2 3 2" xfId="6472" xr:uid="{00000000-0005-0000-0000-000057030000}"/>
    <cellStyle name="Normal 2 2 7 3 2 4" xfId="3488" xr:uid="{00000000-0005-0000-0000-000058030000}"/>
    <cellStyle name="Normal 2 2 7 3 2 4 2" xfId="7768" xr:uid="{00000000-0005-0000-0000-000059030000}"/>
    <cellStyle name="Normal 2 2 7 3 2 5" xfId="4201" xr:uid="{00000000-0005-0000-0000-00005A030000}"/>
    <cellStyle name="Normal 2 2 7 3 2 5 2" xfId="8481" xr:uid="{00000000-0005-0000-0000-00005B030000}"/>
    <cellStyle name="Normal 2 2 7 3 2 6" xfId="4903" xr:uid="{00000000-0005-0000-0000-00005C030000}"/>
    <cellStyle name="Normal 2 2 7 3 3" xfId="941" xr:uid="{00000000-0005-0000-0000-00005D030000}"/>
    <cellStyle name="Normal 2 2 7 3 3 2" xfId="2429" xr:uid="{00000000-0005-0000-0000-00005E030000}"/>
    <cellStyle name="Normal 2 2 7 3 3 2 2" xfId="6709" xr:uid="{00000000-0005-0000-0000-00005F030000}"/>
    <cellStyle name="Normal 2 2 7 3 3 3" xfId="5223" xr:uid="{00000000-0005-0000-0000-000060030000}"/>
    <cellStyle name="Normal 2 2 7 3 4" xfId="1132" xr:uid="{00000000-0005-0000-0000-000061030000}"/>
    <cellStyle name="Normal 2 2 7 3 4 2" xfId="5412" xr:uid="{00000000-0005-0000-0000-000062030000}"/>
    <cellStyle name="Normal 2 2 7 3 5" xfId="1829" xr:uid="{00000000-0005-0000-0000-000063030000}"/>
    <cellStyle name="Normal 2 2 7 3 5 2" xfId="6109" xr:uid="{00000000-0005-0000-0000-000064030000}"/>
    <cellStyle name="Normal 2 2 7 3 6" xfId="3125" xr:uid="{00000000-0005-0000-0000-000065030000}"/>
    <cellStyle name="Normal 2 2 7 3 6 2" xfId="7405" xr:uid="{00000000-0005-0000-0000-000066030000}"/>
    <cellStyle name="Normal 2 2 7 3 7" xfId="3838" xr:uid="{00000000-0005-0000-0000-000067030000}"/>
    <cellStyle name="Normal 2 2 7 3 7 2" xfId="8118" xr:uid="{00000000-0005-0000-0000-000068030000}"/>
    <cellStyle name="Normal 2 2 7 3 8" xfId="4540" xr:uid="{00000000-0005-0000-0000-000069030000}"/>
    <cellStyle name="Normal 2 2 7 4" xfId="411" xr:uid="{00000000-0005-0000-0000-00006A030000}"/>
    <cellStyle name="Normal 2 2 7 4 2" xfId="1287" xr:uid="{00000000-0005-0000-0000-00006B030000}"/>
    <cellStyle name="Normal 2 2 7 4 2 2" xfId="2584" xr:uid="{00000000-0005-0000-0000-00006C030000}"/>
    <cellStyle name="Normal 2 2 7 4 2 2 2" xfId="6864" xr:uid="{00000000-0005-0000-0000-00006D030000}"/>
    <cellStyle name="Normal 2 2 7 4 2 3" xfId="5567" xr:uid="{00000000-0005-0000-0000-00006E030000}"/>
    <cellStyle name="Normal 2 2 7 4 3" xfId="1984" xr:uid="{00000000-0005-0000-0000-00006F030000}"/>
    <cellStyle name="Normal 2 2 7 4 3 2" xfId="6264" xr:uid="{00000000-0005-0000-0000-000070030000}"/>
    <cellStyle name="Normal 2 2 7 4 4" xfId="3280" xr:uid="{00000000-0005-0000-0000-000071030000}"/>
    <cellStyle name="Normal 2 2 7 4 4 2" xfId="7560" xr:uid="{00000000-0005-0000-0000-000072030000}"/>
    <cellStyle name="Normal 2 2 7 4 5" xfId="3993" xr:uid="{00000000-0005-0000-0000-000073030000}"/>
    <cellStyle name="Normal 2 2 7 4 5 2" xfId="8273" xr:uid="{00000000-0005-0000-0000-000074030000}"/>
    <cellStyle name="Normal 2 2 7 4 6" xfId="4695" xr:uid="{00000000-0005-0000-0000-000075030000}"/>
    <cellStyle name="Normal 2 2 7 5" xfId="531" xr:uid="{00000000-0005-0000-0000-000076030000}"/>
    <cellStyle name="Normal 2 2 7 5 2" xfId="1407" xr:uid="{00000000-0005-0000-0000-000077030000}"/>
    <cellStyle name="Normal 2 2 7 5 2 2" xfId="2704" xr:uid="{00000000-0005-0000-0000-000078030000}"/>
    <cellStyle name="Normal 2 2 7 5 2 2 2" xfId="6984" xr:uid="{00000000-0005-0000-0000-000079030000}"/>
    <cellStyle name="Normal 2 2 7 5 2 3" xfId="5687" xr:uid="{00000000-0005-0000-0000-00007A030000}"/>
    <cellStyle name="Normal 2 2 7 5 3" xfId="2104" xr:uid="{00000000-0005-0000-0000-00007B030000}"/>
    <cellStyle name="Normal 2 2 7 5 3 2" xfId="6384" xr:uid="{00000000-0005-0000-0000-00007C030000}"/>
    <cellStyle name="Normal 2 2 7 5 4" xfId="3400" xr:uid="{00000000-0005-0000-0000-00007D030000}"/>
    <cellStyle name="Normal 2 2 7 5 4 2" xfId="7680" xr:uid="{00000000-0005-0000-0000-00007E030000}"/>
    <cellStyle name="Normal 2 2 7 5 5" xfId="4113" xr:uid="{00000000-0005-0000-0000-00007F030000}"/>
    <cellStyle name="Normal 2 2 7 5 5 2" xfId="8393" xr:uid="{00000000-0005-0000-0000-000080030000}"/>
    <cellStyle name="Normal 2 2 7 5 6" xfId="4815" xr:uid="{00000000-0005-0000-0000-000081030000}"/>
    <cellStyle name="Normal 2 2 7 6" xfId="160" xr:uid="{00000000-0005-0000-0000-000082030000}"/>
    <cellStyle name="Normal 2 2 7 6 2" xfId="1736" xr:uid="{00000000-0005-0000-0000-000083030000}"/>
    <cellStyle name="Normal 2 2 7 6 2 2" xfId="6016" xr:uid="{00000000-0005-0000-0000-000084030000}"/>
    <cellStyle name="Normal 2 2 7 6 3" xfId="3032" xr:uid="{00000000-0005-0000-0000-000085030000}"/>
    <cellStyle name="Normal 2 2 7 6 3 2" xfId="7312" xr:uid="{00000000-0005-0000-0000-000086030000}"/>
    <cellStyle name="Normal 2 2 7 6 4" xfId="3745" xr:uid="{00000000-0005-0000-0000-000087030000}"/>
    <cellStyle name="Normal 2 2 7 6 4 2" xfId="8025" xr:uid="{00000000-0005-0000-0000-000088030000}"/>
    <cellStyle name="Normal 2 2 7 6 5" xfId="4447" xr:uid="{00000000-0005-0000-0000-000089030000}"/>
    <cellStyle name="Normal 2 2 7 7" xfId="781" xr:uid="{00000000-0005-0000-0000-00008A030000}"/>
    <cellStyle name="Normal 2 2 7 7 2" xfId="2336" xr:uid="{00000000-0005-0000-0000-00008B030000}"/>
    <cellStyle name="Normal 2 2 7 7 2 2" xfId="6616" xr:uid="{00000000-0005-0000-0000-00008C030000}"/>
    <cellStyle name="Normal 2 2 7 7 3" xfId="5063" xr:uid="{00000000-0005-0000-0000-00008D030000}"/>
    <cellStyle name="Normal 2 2 7 8" xfId="1039" xr:uid="{00000000-0005-0000-0000-00008E030000}"/>
    <cellStyle name="Normal 2 2 7 8 2" xfId="5319" xr:uid="{00000000-0005-0000-0000-00008F030000}"/>
    <cellStyle name="Normal 2 2 7 9" xfId="1655" xr:uid="{00000000-0005-0000-0000-000090030000}"/>
    <cellStyle name="Normal 2 2 7 9 2" xfId="5935" xr:uid="{00000000-0005-0000-0000-000091030000}"/>
    <cellStyle name="Normal 2 2 8" xfId="87" xr:uid="{00000000-0005-0000-0000-000092030000}"/>
    <cellStyle name="Normal 2 2 8 10" xfId="2960" xr:uid="{00000000-0005-0000-0000-000093030000}"/>
    <cellStyle name="Normal 2 2 8 10 2" xfId="7240" xr:uid="{00000000-0005-0000-0000-000094030000}"/>
    <cellStyle name="Normal 2 2 8 11" xfId="3656" xr:uid="{00000000-0005-0000-0000-000095030000}"/>
    <cellStyle name="Normal 2 2 8 11 2" xfId="7936" xr:uid="{00000000-0005-0000-0000-000096030000}"/>
    <cellStyle name="Normal 2 2 8 12" xfId="4375" xr:uid="{00000000-0005-0000-0000-000097030000}"/>
    <cellStyle name="Normal 2 2 8 2" xfId="334" xr:uid="{00000000-0005-0000-0000-000098030000}"/>
    <cellStyle name="Normal 2 2 8 2 2" xfId="699" xr:uid="{00000000-0005-0000-0000-000099030000}"/>
    <cellStyle name="Normal 2 2 8 2 2 2" xfId="1575" xr:uid="{00000000-0005-0000-0000-00009A030000}"/>
    <cellStyle name="Normal 2 2 8 2 2 2 2" xfId="2872" xr:uid="{00000000-0005-0000-0000-00009B030000}"/>
    <cellStyle name="Normal 2 2 8 2 2 2 2 2" xfId="7152" xr:uid="{00000000-0005-0000-0000-00009C030000}"/>
    <cellStyle name="Normal 2 2 8 2 2 2 3" xfId="5855" xr:uid="{00000000-0005-0000-0000-00009D030000}"/>
    <cellStyle name="Normal 2 2 8 2 2 3" xfId="2272" xr:uid="{00000000-0005-0000-0000-00009E030000}"/>
    <cellStyle name="Normal 2 2 8 2 2 3 2" xfId="6552" xr:uid="{00000000-0005-0000-0000-00009F030000}"/>
    <cellStyle name="Normal 2 2 8 2 2 4" xfId="3568" xr:uid="{00000000-0005-0000-0000-0000A0030000}"/>
    <cellStyle name="Normal 2 2 8 2 2 4 2" xfId="7848" xr:uid="{00000000-0005-0000-0000-0000A1030000}"/>
    <cellStyle name="Normal 2 2 8 2 2 5" xfId="4281" xr:uid="{00000000-0005-0000-0000-0000A2030000}"/>
    <cellStyle name="Normal 2 2 8 2 2 5 2" xfId="8561" xr:uid="{00000000-0005-0000-0000-0000A3030000}"/>
    <cellStyle name="Normal 2 2 8 2 2 6" xfId="4983" xr:uid="{00000000-0005-0000-0000-0000A4030000}"/>
    <cellStyle name="Normal 2 2 8 2 3" xfId="861" xr:uid="{00000000-0005-0000-0000-0000A5030000}"/>
    <cellStyle name="Normal 2 2 8 2 3 2" xfId="2509" xr:uid="{00000000-0005-0000-0000-0000A6030000}"/>
    <cellStyle name="Normal 2 2 8 2 3 2 2" xfId="6789" xr:uid="{00000000-0005-0000-0000-0000A7030000}"/>
    <cellStyle name="Normal 2 2 8 2 3 3" xfId="5143" xr:uid="{00000000-0005-0000-0000-0000A8030000}"/>
    <cellStyle name="Normal 2 2 8 2 4" xfId="1212" xr:uid="{00000000-0005-0000-0000-0000A9030000}"/>
    <cellStyle name="Normal 2 2 8 2 4 2" xfId="5492" xr:uid="{00000000-0005-0000-0000-0000AA030000}"/>
    <cellStyle name="Normal 2 2 8 2 5" xfId="1909" xr:uid="{00000000-0005-0000-0000-0000AB030000}"/>
    <cellStyle name="Normal 2 2 8 2 5 2" xfId="6189" xr:uid="{00000000-0005-0000-0000-0000AC030000}"/>
    <cellStyle name="Normal 2 2 8 2 6" xfId="3205" xr:uid="{00000000-0005-0000-0000-0000AD030000}"/>
    <cellStyle name="Normal 2 2 8 2 6 2" xfId="7485" xr:uid="{00000000-0005-0000-0000-0000AE030000}"/>
    <cellStyle name="Normal 2 2 8 2 7" xfId="3918" xr:uid="{00000000-0005-0000-0000-0000AF030000}"/>
    <cellStyle name="Normal 2 2 8 2 7 2" xfId="8198" xr:uid="{00000000-0005-0000-0000-0000B0030000}"/>
    <cellStyle name="Normal 2 2 8 2 8" xfId="4620" xr:uid="{00000000-0005-0000-0000-0000B1030000}"/>
    <cellStyle name="Normal 2 2 8 3" xfId="262" xr:uid="{00000000-0005-0000-0000-0000B2030000}"/>
    <cellStyle name="Normal 2 2 8 3 2" xfId="627" xr:uid="{00000000-0005-0000-0000-0000B3030000}"/>
    <cellStyle name="Normal 2 2 8 3 2 2" xfId="1503" xr:uid="{00000000-0005-0000-0000-0000B4030000}"/>
    <cellStyle name="Normal 2 2 8 3 2 2 2" xfId="2800" xr:uid="{00000000-0005-0000-0000-0000B5030000}"/>
    <cellStyle name="Normal 2 2 8 3 2 2 2 2" xfId="7080" xr:uid="{00000000-0005-0000-0000-0000B6030000}"/>
    <cellStyle name="Normal 2 2 8 3 2 2 3" xfId="5783" xr:uid="{00000000-0005-0000-0000-0000B7030000}"/>
    <cellStyle name="Normal 2 2 8 3 2 3" xfId="2200" xr:uid="{00000000-0005-0000-0000-0000B8030000}"/>
    <cellStyle name="Normal 2 2 8 3 2 3 2" xfId="6480" xr:uid="{00000000-0005-0000-0000-0000B9030000}"/>
    <cellStyle name="Normal 2 2 8 3 2 4" xfId="3496" xr:uid="{00000000-0005-0000-0000-0000BA030000}"/>
    <cellStyle name="Normal 2 2 8 3 2 4 2" xfId="7776" xr:uid="{00000000-0005-0000-0000-0000BB030000}"/>
    <cellStyle name="Normal 2 2 8 3 2 5" xfId="4209" xr:uid="{00000000-0005-0000-0000-0000BC030000}"/>
    <cellStyle name="Normal 2 2 8 3 2 5 2" xfId="8489" xr:uid="{00000000-0005-0000-0000-0000BD030000}"/>
    <cellStyle name="Normal 2 2 8 3 2 6" xfId="4911" xr:uid="{00000000-0005-0000-0000-0000BE030000}"/>
    <cellStyle name="Normal 2 2 8 3 3" xfId="949" xr:uid="{00000000-0005-0000-0000-0000BF030000}"/>
    <cellStyle name="Normal 2 2 8 3 3 2" xfId="2437" xr:uid="{00000000-0005-0000-0000-0000C0030000}"/>
    <cellStyle name="Normal 2 2 8 3 3 2 2" xfId="6717" xr:uid="{00000000-0005-0000-0000-0000C1030000}"/>
    <cellStyle name="Normal 2 2 8 3 3 3" xfId="5231" xr:uid="{00000000-0005-0000-0000-0000C2030000}"/>
    <cellStyle name="Normal 2 2 8 3 4" xfId="1140" xr:uid="{00000000-0005-0000-0000-0000C3030000}"/>
    <cellStyle name="Normal 2 2 8 3 4 2" xfId="5420" xr:uid="{00000000-0005-0000-0000-0000C4030000}"/>
    <cellStyle name="Normal 2 2 8 3 5" xfId="1837" xr:uid="{00000000-0005-0000-0000-0000C5030000}"/>
    <cellStyle name="Normal 2 2 8 3 5 2" xfId="6117" xr:uid="{00000000-0005-0000-0000-0000C6030000}"/>
    <cellStyle name="Normal 2 2 8 3 6" xfId="3133" xr:uid="{00000000-0005-0000-0000-0000C7030000}"/>
    <cellStyle name="Normal 2 2 8 3 6 2" xfId="7413" xr:uid="{00000000-0005-0000-0000-0000C8030000}"/>
    <cellStyle name="Normal 2 2 8 3 7" xfId="3846" xr:uid="{00000000-0005-0000-0000-0000C9030000}"/>
    <cellStyle name="Normal 2 2 8 3 7 2" xfId="8126" xr:uid="{00000000-0005-0000-0000-0000CA030000}"/>
    <cellStyle name="Normal 2 2 8 3 8" xfId="4548" xr:uid="{00000000-0005-0000-0000-0000CB030000}"/>
    <cellStyle name="Normal 2 2 8 4" xfId="419" xr:uid="{00000000-0005-0000-0000-0000CC030000}"/>
    <cellStyle name="Normal 2 2 8 4 2" xfId="1295" xr:uid="{00000000-0005-0000-0000-0000CD030000}"/>
    <cellStyle name="Normal 2 2 8 4 2 2" xfId="2592" xr:uid="{00000000-0005-0000-0000-0000CE030000}"/>
    <cellStyle name="Normal 2 2 8 4 2 2 2" xfId="6872" xr:uid="{00000000-0005-0000-0000-0000CF030000}"/>
    <cellStyle name="Normal 2 2 8 4 2 3" xfId="5575" xr:uid="{00000000-0005-0000-0000-0000D0030000}"/>
    <cellStyle name="Normal 2 2 8 4 3" xfId="1992" xr:uid="{00000000-0005-0000-0000-0000D1030000}"/>
    <cellStyle name="Normal 2 2 8 4 3 2" xfId="6272" xr:uid="{00000000-0005-0000-0000-0000D2030000}"/>
    <cellStyle name="Normal 2 2 8 4 4" xfId="3288" xr:uid="{00000000-0005-0000-0000-0000D3030000}"/>
    <cellStyle name="Normal 2 2 8 4 4 2" xfId="7568" xr:uid="{00000000-0005-0000-0000-0000D4030000}"/>
    <cellStyle name="Normal 2 2 8 4 5" xfId="4001" xr:uid="{00000000-0005-0000-0000-0000D5030000}"/>
    <cellStyle name="Normal 2 2 8 4 5 2" xfId="8281" xr:uid="{00000000-0005-0000-0000-0000D6030000}"/>
    <cellStyle name="Normal 2 2 8 4 6" xfId="4703" xr:uid="{00000000-0005-0000-0000-0000D7030000}"/>
    <cellStyle name="Normal 2 2 8 5" xfId="539" xr:uid="{00000000-0005-0000-0000-0000D8030000}"/>
    <cellStyle name="Normal 2 2 8 5 2" xfId="1415" xr:uid="{00000000-0005-0000-0000-0000D9030000}"/>
    <cellStyle name="Normal 2 2 8 5 2 2" xfId="2712" xr:uid="{00000000-0005-0000-0000-0000DA030000}"/>
    <cellStyle name="Normal 2 2 8 5 2 2 2" xfId="6992" xr:uid="{00000000-0005-0000-0000-0000DB030000}"/>
    <cellStyle name="Normal 2 2 8 5 2 3" xfId="5695" xr:uid="{00000000-0005-0000-0000-0000DC030000}"/>
    <cellStyle name="Normal 2 2 8 5 3" xfId="2112" xr:uid="{00000000-0005-0000-0000-0000DD030000}"/>
    <cellStyle name="Normal 2 2 8 5 3 2" xfId="6392" xr:uid="{00000000-0005-0000-0000-0000DE030000}"/>
    <cellStyle name="Normal 2 2 8 5 4" xfId="3408" xr:uid="{00000000-0005-0000-0000-0000DF030000}"/>
    <cellStyle name="Normal 2 2 8 5 4 2" xfId="7688" xr:uid="{00000000-0005-0000-0000-0000E0030000}"/>
    <cellStyle name="Normal 2 2 8 5 5" xfId="4121" xr:uid="{00000000-0005-0000-0000-0000E1030000}"/>
    <cellStyle name="Normal 2 2 8 5 5 2" xfId="8401" xr:uid="{00000000-0005-0000-0000-0000E2030000}"/>
    <cellStyle name="Normal 2 2 8 5 6" xfId="4823" xr:uid="{00000000-0005-0000-0000-0000E3030000}"/>
    <cellStyle name="Normal 2 2 8 6" xfId="168" xr:uid="{00000000-0005-0000-0000-0000E4030000}"/>
    <cellStyle name="Normal 2 2 8 6 2" xfId="1744" xr:uid="{00000000-0005-0000-0000-0000E5030000}"/>
    <cellStyle name="Normal 2 2 8 6 2 2" xfId="6024" xr:uid="{00000000-0005-0000-0000-0000E6030000}"/>
    <cellStyle name="Normal 2 2 8 6 3" xfId="3040" xr:uid="{00000000-0005-0000-0000-0000E7030000}"/>
    <cellStyle name="Normal 2 2 8 6 3 2" xfId="7320" xr:uid="{00000000-0005-0000-0000-0000E8030000}"/>
    <cellStyle name="Normal 2 2 8 6 4" xfId="3753" xr:uid="{00000000-0005-0000-0000-0000E9030000}"/>
    <cellStyle name="Normal 2 2 8 6 4 2" xfId="8033" xr:uid="{00000000-0005-0000-0000-0000EA030000}"/>
    <cellStyle name="Normal 2 2 8 6 5" xfId="4455" xr:uid="{00000000-0005-0000-0000-0000EB030000}"/>
    <cellStyle name="Normal 2 2 8 7" xfId="789" xr:uid="{00000000-0005-0000-0000-0000EC030000}"/>
    <cellStyle name="Normal 2 2 8 7 2" xfId="2344" xr:uid="{00000000-0005-0000-0000-0000ED030000}"/>
    <cellStyle name="Normal 2 2 8 7 2 2" xfId="6624" xr:uid="{00000000-0005-0000-0000-0000EE030000}"/>
    <cellStyle name="Normal 2 2 8 7 3" xfId="5071" xr:uid="{00000000-0005-0000-0000-0000EF030000}"/>
    <cellStyle name="Normal 2 2 8 8" xfId="1047" xr:uid="{00000000-0005-0000-0000-0000F0030000}"/>
    <cellStyle name="Normal 2 2 8 8 2" xfId="5327" xr:uid="{00000000-0005-0000-0000-0000F1030000}"/>
    <cellStyle name="Normal 2 2 8 9" xfId="1663" xr:uid="{00000000-0005-0000-0000-0000F2030000}"/>
    <cellStyle name="Normal 2 2 8 9 2" xfId="5943" xr:uid="{00000000-0005-0000-0000-0000F3030000}"/>
    <cellStyle name="Normal 2 2 9" xfId="27" xr:uid="{00000000-0005-0000-0000-0000F4030000}"/>
    <cellStyle name="Normal 2 2 9 10" xfId="3600" xr:uid="{00000000-0005-0000-0000-0000F5030000}"/>
    <cellStyle name="Normal 2 2 9 10 2" xfId="7880" xr:uid="{00000000-0005-0000-0000-0000F6030000}"/>
    <cellStyle name="Normal 2 2 9 11" xfId="4319" xr:uid="{00000000-0005-0000-0000-0000F7030000}"/>
    <cellStyle name="Normal 2 2 9 2" xfId="467" xr:uid="{00000000-0005-0000-0000-0000F8030000}"/>
    <cellStyle name="Normal 2 2 9 2 2" xfId="893" xr:uid="{00000000-0005-0000-0000-0000F9030000}"/>
    <cellStyle name="Normal 2 2 9 2 2 2" xfId="2640" xr:uid="{00000000-0005-0000-0000-0000FA030000}"/>
    <cellStyle name="Normal 2 2 9 2 2 2 2" xfId="6920" xr:uid="{00000000-0005-0000-0000-0000FB030000}"/>
    <cellStyle name="Normal 2 2 9 2 2 3" xfId="5175" xr:uid="{00000000-0005-0000-0000-0000FC030000}"/>
    <cellStyle name="Normal 2 2 9 2 3" xfId="1343" xr:uid="{00000000-0005-0000-0000-0000FD030000}"/>
    <cellStyle name="Normal 2 2 9 2 3 2" xfId="5623" xr:uid="{00000000-0005-0000-0000-0000FE030000}"/>
    <cellStyle name="Normal 2 2 9 2 4" xfId="2040" xr:uid="{00000000-0005-0000-0000-0000FF030000}"/>
    <cellStyle name="Normal 2 2 9 2 4 2" xfId="6320" xr:uid="{00000000-0005-0000-0000-000000040000}"/>
    <cellStyle name="Normal 2 2 9 2 5" xfId="3336" xr:uid="{00000000-0005-0000-0000-000001040000}"/>
    <cellStyle name="Normal 2 2 9 2 5 2" xfId="7616" xr:uid="{00000000-0005-0000-0000-000002040000}"/>
    <cellStyle name="Normal 2 2 9 2 6" xfId="4049" xr:uid="{00000000-0005-0000-0000-000003040000}"/>
    <cellStyle name="Normal 2 2 9 2 6 2" xfId="8329" xr:uid="{00000000-0005-0000-0000-000004040000}"/>
    <cellStyle name="Normal 2 2 9 2 7" xfId="4751" xr:uid="{00000000-0005-0000-0000-000005040000}"/>
    <cellStyle name="Normal 2 2 9 3" xfId="362" xr:uid="{00000000-0005-0000-0000-000006040000}"/>
    <cellStyle name="Normal 2 2 9 3 2" xfId="1239" xr:uid="{00000000-0005-0000-0000-000007040000}"/>
    <cellStyle name="Normal 2 2 9 3 2 2" xfId="2536" xr:uid="{00000000-0005-0000-0000-000008040000}"/>
    <cellStyle name="Normal 2 2 9 3 2 2 2" xfId="6816" xr:uid="{00000000-0005-0000-0000-000009040000}"/>
    <cellStyle name="Normal 2 2 9 3 2 3" xfId="5519" xr:uid="{00000000-0005-0000-0000-00000A040000}"/>
    <cellStyle name="Normal 2 2 9 3 3" xfId="1936" xr:uid="{00000000-0005-0000-0000-00000B040000}"/>
    <cellStyle name="Normal 2 2 9 3 3 2" xfId="6216" xr:uid="{00000000-0005-0000-0000-00000C040000}"/>
    <cellStyle name="Normal 2 2 9 3 4" xfId="3232" xr:uid="{00000000-0005-0000-0000-00000D040000}"/>
    <cellStyle name="Normal 2 2 9 3 4 2" xfId="7512" xr:uid="{00000000-0005-0000-0000-00000E040000}"/>
    <cellStyle name="Normal 2 2 9 3 5" xfId="3945" xr:uid="{00000000-0005-0000-0000-00000F040000}"/>
    <cellStyle name="Normal 2 2 9 3 5 2" xfId="8225" xr:uid="{00000000-0005-0000-0000-000010040000}"/>
    <cellStyle name="Normal 2 2 9 3 6" xfId="4647" xr:uid="{00000000-0005-0000-0000-000011040000}"/>
    <cellStyle name="Normal 2 2 9 4" xfId="571" xr:uid="{00000000-0005-0000-0000-000012040000}"/>
    <cellStyle name="Normal 2 2 9 4 2" xfId="1447" xr:uid="{00000000-0005-0000-0000-000013040000}"/>
    <cellStyle name="Normal 2 2 9 4 2 2" xfId="2744" xr:uid="{00000000-0005-0000-0000-000014040000}"/>
    <cellStyle name="Normal 2 2 9 4 2 2 2" xfId="7024" xr:uid="{00000000-0005-0000-0000-000015040000}"/>
    <cellStyle name="Normal 2 2 9 4 2 3" xfId="5727" xr:uid="{00000000-0005-0000-0000-000016040000}"/>
    <cellStyle name="Normal 2 2 9 4 3" xfId="2144" xr:uid="{00000000-0005-0000-0000-000017040000}"/>
    <cellStyle name="Normal 2 2 9 4 3 2" xfId="6424" xr:uid="{00000000-0005-0000-0000-000018040000}"/>
    <cellStyle name="Normal 2 2 9 4 4" xfId="3440" xr:uid="{00000000-0005-0000-0000-000019040000}"/>
    <cellStyle name="Normal 2 2 9 4 4 2" xfId="7720" xr:uid="{00000000-0005-0000-0000-00001A040000}"/>
    <cellStyle name="Normal 2 2 9 4 5" xfId="4153" xr:uid="{00000000-0005-0000-0000-00001B040000}"/>
    <cellStyle name="Normal 2 2 9 4 5 2" xfId="8433" xr:uid="{00000000-0005-0000-0000-00001C040000}"/>
    <cellStyle name="Normal 2 2 9 4 6" xfId="4855" xr:uid="{00000000-0005-0000-0000-00001D040000}"/>
    <cellStyle name="Normal 2 2 9 5" xfId="203" xr:uid="{00000000-0005-0000-0000-00001E040000}"/>
    <cellStyle name="Normal 2 2 9 5 2" xfId="1779" xr:uid="{00000000-0005-0000-0000-00001F040000}"/>
    <cellStyle name="Normal 2 2 9 5 2 2" xfId="6059" xr:uid="{00000000-0005-0000-0000-000020040000}"/>
    <cellStyle name="Normal 2 2 9 5 3" xfId="3075" xr:uid="{00000000-0005-0000-0000-000021040000}"/>
    <cellStyle name="Normal 2 2 9 5 3 2" xfId="7355" xr:uid="{00000000-0005-0000-0000-000022040000}"/>
    <cellStyle name="Normal 2 2 9 5 4" xfId="3788" xr:uid="{00000000-0005-0000-0000-000023040000}"/>
    <cellStyle name="Normal 2 2 9 5 4 2" xfId="8068" xr:uid="{00000000-0005-0000-0000-000024040000}"/>
    <cellStyle name="Normal 2 2 9 5 5" xfId="4490" xr:uid="{00000000-0005-0000-0000-000025040000}"/>
    <cellStyle name="Normal 2 2 9 6" xfId="733" xr:uid="{00000000-0005-0000-0000-000026040000}"/>
    <cellStyle name="Normal 2 2 9 6 2" xfId="2379" xr:uid="{00000000-0005-0000-0000-000027040000}"/>
    <cellStyle name="Normal 2 2 9 6 2 2" xfId="6659" xr:uid="{00000000-0005-0000-0000-000028040000}"/>
    <cellStyle name="Normal 2 2 9 6 3" xfId="5015" xr:uid="{00000000-0005-0000-0000-000029040000}"/>
    <cellStyle name="Normal 2 2 9 7" xfId="1082" xr:uid="{00000000-0005-0000-0000-00002A040000}"/>
    <cellStyle name="Normal 2 2 9 7 2" xfId="5362" xr:uid="{00000000-0005-0000-0000-00002B040000}"/>
    <cellStyle name="Normal 2 2 9 8" xfId="1607" xr:uid="{00000000-0005-0000-0000-00002C040000}"/>
    <cellStyle name="Normal 2 2 9 8 2" xfId="5887" xr:uid="{00000000-0005-0000-0000-00002D040000}"/>
    <cellStyle name="Normal 2 2 9 9" xfId="2904" xr:uid="{00000000-0005-0000-0000-00002E040000}"/>
    <cellStyle name="Normal 2 2 9 9 2" xfId="7184" xr:uid="{00000000-0005-0000-0000-00002F040000}"/>
    <cellStyle name="Normal 2 3" xfId="6" xr:uid="{00000000-0005-0000-0000-000030040000}"/>
    <cellStyle name="Normal 2 3 10" xfId="104" xr:uid="{00000000-0005-0000-0000-000031040000}"/>
    <cellStyle name="Normal 2 3 10 10" xfId="4392" xr:uid="{00000000-0005-0000-0000-000032040000}"/>
    <cellStyle name="Normal 2 3 10 2" xfId="436" xr:uid="{00000000-0005-0000-0000-000033040000}"/>
    <cellStyle name="Normal 2 3 10 2 2" xfId="1312" xr:uid="{00000000-0005-0000-0000-000034040000}"/>
    <cellStyle name="Normal 2 3 10 2 2 2" xfId="2609" xr:uid="{00000000-0005-0000-0000-000035040000}"/>
    <cellStyle name="Normal 2 3 10 2 2 2 2" xfId="6889" xr:uid="{00000000-0005-0000-0000-000036040000}"/>
    <cellStyle name="Normal 2 3 10 2 2 3" xfId="5592" xr:uid="{00000000-0005-0000-0000-000037040000}"/>
    <cellStyle name="Normal 2 3 10 2 3" xfId="2009" xr:uid="{00000000-0005-0000-0000-000038040000}"/>
    <cellStyle name="Normal 2 3 10 2 3 2" xfId="6289" xr:uid="{00000000-0005-0000-0000-000039040000}"/>
    <cellStyle name="Normal 2 3 10 2 4" xfId="3305" xr:uid="{00000000-0005-0000-0000-00003A040000}"/>
    <cellStyle name="Normal 2 3 10 2 4 2" xfId="7585" xr:uid="{00000000-0005-0000-0000-00003B040000}"/>
    <cellStyle name="Normal 2 3 10 2 5" xfId="4018" xr:uid="{00000000-0005-0000-0000-00003C040000}"/>
    <cellStyle name="Normal 2 3 10 2 5 2" xfId="8298" xr:uid="{00000000-0005-0000-0000-00003D040000}"/>
    <cellStyle name="Normal 2 3 10 2 6" xfId="4720" xr:uid="{00000000-0005-0000-0000-00003E040000}"/>
    <cellStyle name="Normal 2 3 10 3" xfId="644" xr:uid="{00000000-0005-0000-0000-00003F040000}"/>
    <cellStyle name="Normal 2 3 10 3 2" xfId="1520" xr:uid="{00000000-0005-0000-0000-000040040000}"/>
    <cellStyle name="Normal 2 3 10 3 2 2" xfId="2817" xr:uid="{00000000-0005-0000-0000-000041040000}"/>
    <cellStyle name="Normal 2 3 10 3 2 2 2" xfId="7097" xr:uid="{00000000-0005-0000-0000-000042040000}"/>
    <cellStyle name="Normal 2 3 10 3 2 3" xfId="5800" xr:uid="{00000000-0005-0000-0000-000043040000}"/>
    <cellStyle name="Normal 2 3 10 3 3" xfId="2217" xr:uid="{00000000-0005-0000-0000-000044040000}"/>
    <cellStyle name="Normal 2 3 10 3 3 2" xfId="6497" xr:uid="{00000000-0005-0000-0000-000045040000}"/>
    <cellStyle name="Normal 2 3 10 3 4" xfId="3513" xr:uid="{00000000-0005-0000-0000-000046040000}"/>
    <cellStyle name="Normal 2 3 10 3 4 2" xfId="7793" xr:uid="{00000000-0005-0000-0000-000047040000}"/>
    <cellStyle name="Normal 2 3 10 3 5" xfId="4226" xr:uid="{00000000-0005-0000-0000-000048040000}"/>
    <cellStyle name="Normal 2 3 10 3 5 2" xfId="8506" xr:uid="{00000000-0005-0000-0000-000049040000}"/>
    <cellStyle name="Normal 2 3 10 3 6" xfId="4928" xr:uid="{00000000-0005-0000-0000-00004A040000}"/>
    <cellStyle name="Normal 2 3 10 4" xfId="279" xr:uid="{00000000-0005-0000-0000-00004B040000}"/>
    <cellStyle name="Normal 2 3 10 4 2" xfId="1854" xr:uid="{00000000-0005-0000-0000-00004C040000}"/>
    <cellStyle name="Normal 2 3 10 4 2 2" xfId="6134" xr:uid="{00000000-0005-0000-0000-00004D040000}"/>
    <cellStyle name="Normal 2 3 10 4 3" xfId="3150" xr:uid="{00000000-0005-0000-0000-00004E040000}"/>
    <cellStyle name="Normal 2 3 10 4 3 2" xfId="7430" xr:uid="{00000000-0005-0000-0000-00004F040000}"/>
    <cellStyle name="Normal 2 3 10 4 4" xfId="3863" xr:uid="{00000000-0005-0000-0000-000050040000}"/>
    <cellStyle name="Normal 2 3 10 4 4 2" xfId="8143" xr:uid="{00000000-0005-0000-0000-000051040000}"/>
    <cellStyle name="Normal 2 3 10 4 5" xfId="4565" xr:uid="{00000000-0005-0000-0000-000052040000}"/>
    <cellStyle name="Normal 2 3 10 5" xfId="806" xr:uid="{00000000-0005-0000-0000-000053040000}"/>
    <cellStyle name="Normal 2 3 10 5 2" xfId="2454" xr:uid="{00000000-0005-0000-0000-000054040000}"/>
    <cellStyle name="Normal 2 3 10 5 2 2" xfId="6734" xr:uid="{00000000-0005-0000-0000-000055040000}"/>
    <cellStyle name="Normal 2 3 10 5 3" xfId="5088" xr:uid="{00000000-0005-0000-0000-000056040000}"/>
    <cellStyle name="Normal 2 3 10 6" xfId="1157" xr:uid="{00000000-0005-0000-0000-000057040000}"/>
    <cellStyle name="Normal 2 3 10 6 2" xfId="5437" xr:uid="{00000000-0005-0000-0000-000058040000}"/>
    <cellStyle name="Normal 2 3 10 7" xfId="1680" xr:uid="{00000000-0005-0000-0000-000059040000}"/>
    <cellStyle name="Normal 2 3 10 7 2" xfId="5960" xr:uid="{00000000-0005-0000-0000-00005A040000}"/>
    <cellStyle name="Normal 2 3 10 8" xfId="2977" xr:uid="{00000000-0005-0000-0000-00005B040000}"/>
    <cellStyle name="Normal 2 3 10 8 2" xfId="7257" xr:uid="{00000000-0005-0000-0000-00005C040000}"/>
    <cellStyle name="Normal 2 3 10 9" xfId="3673" xr:uid="{00000000-0005-0000-0000-00005D040000}"/>
    <cellStyle name="Normal 2 3 10 9 2" xfId="7953" xr:uid="{00000000-0005-0000-0000-00005E040000}"/>
    <cellStyle name="Normal 2 3 11" xfId="187" xr:uid="{00000000-0005-0000-0000-00005F040000}"/>
    <cellStyle name="Normal 2 3 11 2" xfId="556" xr:uid="{00000000-0005-0000-0000-000060040000}"/>
    <cellStyle name="Normal 2 3 11 2 2" xfId="1432" xr:uid="{00000000-0005-0000-0000-000061040000}"/>
    <cellStyle name="Normal 2 3 11 2 2 2" xfId="2729" xr:uid="{00000000-0005-0000-0000-000062040000}"/>
    <cellStyle name="Normal 2 3 11 2 2 2 2" xfId="7009" xr:uid="{00000000-0005-0000-0000-000063040000}"/>
    <cellStyle name="Normal 2 3 11 2 2 3" xfId="5712" xr:uid="{00000000-0005-0000-0000-000064040000}"/>
    <cellStyle name="Normal 2 3 11 2 3" xfId="2129" xr:uid="{00000000-0005-0000-0000-000065040000}"/>
    <cellStyle name="Normal 2 3 11 2 3 2" xfId="6409" xr:uid="{00000000-0005-0000-0000-000066040000}"/>
    <cellStyle name="Normal 2 3 11 2 4" xfId="3425" xr:uid="{00000000-0005-0000-0000-000067040000}"/>
    <cellStyle name="Normal 2 3 11 2 4 2" xfId="7705" xr:uid="{00000000-0005-0000-0000-000068040000}"/>
    <cellStyle name="Normal 2 3 11 2 5" xfId="4138" xr:uid="{00000000-0005-0000-0000-000069040000}"/>
    <cellStyle name="Normal 2 3 11 2 5 2" xfId="8418" xr:uid="{00000000-0005-0000-0000-00006A040000}"/>
    <cellStyle name="Normal 2 3 11 2 6" xfId="4840" xr:uid="{00000000-0005-0000-0000-00006B040000}"/>
    <cellStyle name="Normal 2 3 11 3" xfId="878" xr:uid="{00000000-0005-0000-0000-00006C040000}"/>
    <cellStyle name="Normal 2 3 11 3 2" xfId="2363" xr:uid="{00000000-0005-0000-0000-00006D040000}"/>
    <cellStyle name="Normal 2 3 11 3 2 2" xfId="6643" xr:uid="{00000000-0005-0000-0000-00006E040000}"/>
    <cellStyle name="Normal 2 3 11 3 3" xfId="5160" xr:uid="{00000000-0005-0000-0000-00006F040000}"/>
    <cellStyle name="Normal 2 3 11 4" xfId="1066" xr:uid="{00000000-0005-0000-0000-000070040000}"/>
    <cellStyle name="Normal 2 3 11 4 2" xfId="5346" xr:uid="{00000000-0005-0000-0000-000071040000}"/>
    <cellStyle name="Normal 2 3 11 5" xfId="1763" xr:uid="{00000000-0005-0000-0000-000072040000}"/>
    <cellStyle name="Normal 2 3 11 5 2" xfId="6043" xr:uid="{00000000-0005-0000-0000-000073040000}"/>
    <cellStyle name="Normal 2 3 11 6" xfId="3059" xr:uid="{00000000-0005-0000-0000-000074040000}"/>
    <cellStyle name="Normal 2 3 11 6 2" xfId="7339" xr:uid="{00000000-0005-0000-0000-000075040000}"/>
    <cellStyle name="Normal 2 3 11 7" xfId="3772" xr:uid="{00000000-0005-0000-0000-000076040000}"/>
    <cellStyle name="Normal 2 3 11 7 2" xfId="8052" xr:uid="{00000000-0005-0000-0000-000077040000}"/>
    <cellStyle name="Normal 2 3 11 8" xfId="4474" xr:uid="{00000000-0005-0000-0000-000078040000}"/>
    <cellStyle name="Normal 2 3 12" xfId="360" xr:uid="{00000000-0005-0000-0000-000079040000}"/>
    <cellStyle name="Normal 2 3 12 2" xfId="1237" xr:uid="{00000000-0005-0000-0000-00007A040000}"/>
    <cellStyle name="Normal 2 3 12 2 2" xfId="2534" xr:uid="{00000000-0005-0000-0000-00007B040000}"/>
    <cellStyle name="Normal 2 3 12 2 2 2" xfId="6814" xr:uid="{00000000-0005-0000-0000-00007C040000}"/>
    <cellStyle name="Normal 2 3 12 2 3" xfId="5517" xr:uid="{00000000-0005-0000-0000-00007D040000}"/>
    <cellStyle name="Normal 2 3 12 3" xfId="1934" xr:uid="{00000000-0005-0000-0000-00007E040000}"/>
    <cellStyle name="Normal 2 3 12 3 2" xfId="6214" xr:uid="{00000000-0005-0000-0000-00007F040000}"/>
    <cellStyle name="Normal 2 3 12 4" xfId="3230" xr:uid="{00000000-0005-0000-0000-000080040000}"/>
    <cellStyle name="Normal 2 3 12 4 2" xfId="7510" xr:uid="{00000000-0005-0000-0000-000081040000}"/>
    <cellStyle name="Normal 2 3 12 5" xfId="3943" xr:uid="{00000000-0005-0000-0000-000082040000}"/>
    <cellStyle name="Normal 2 3 12 5 2" xfId="8223" xr:uid="{00000000-0005-0000-0000-000083040000}"/>
    <cellStyle name="Normal 2 3 12 6" xfId="4645" xr:uid="{00000000-0005-0000-0000-000084040000}"/>
    <cellStyle name="Normal 2 3 13" xfId="484" xr:uid="{00000000-0005-0000-0000-000085040000}"/>
    <cellStyle name="Normal 2 3 13 2" xfId="1360" xr:uid="{00000000-0005-0000-0000-000086040000}"/>
    <cellStyle name="Normal 2 3 13 2 2" xfId="2657" xr:uid="{00000000-0005-0000-0000-000087040000}"/>
    <cellStyle name="Normal 2 3 13 2 2 2" xfId="6937" xr:uid="{00000000-0005-0000-0000-000088040000}"/>
    <cellStyle name="Normal 2 3 13 2 3" xfId="5640" xr:uid="{00000000-0005-0000-0000-000089040000}"/>
    <cellStyle name="Normal 2 3 13 3" xfId="2057" xr:uid="{00000000-0005-0000-0000-00008A040000}"/>
    <cellStyle name="Normal 2 3 13 3 2" xfId="6337" xr:uid="{00000000-0005-0000-0000-00008B040000}"/>
    <cellStyle name="Normal 2 3 13 4" xfId="3353" xr:uid="{00000000-0005-0000-0000-00008C040000}"/>
    <cellStyle name="Normal 2 3 13 4 2" xfId="7633" xr:uid="{00000000-0005-0000-0000-00008D040000}"/>
    <cellStyle name="Normal 2 3 13 5" xfId="4066" xr:uid="{00000000-0005-0000-0000-00008E040000}"/>
    <cellStyle name="Normal 2 3 13 5 2" xfId="8346" xr:uid="{00000000-0005-0000-0000-00008F040000}"/>
    <cellStyle name="Normal 2 3 13 6" xfId="4768" xr:uid="{00000000-0005-0000-0000-000090040000}"/>
    <cellStyle name="Normal 2 3 14" xfId="112" xr:uid="{00000000-0005-0000-0000-000091040000}"/>
    <cellStyle name="Normal 2 3 14 2" xfId="990" xr:uid="{00000000-0005-0000-0000-000092040000}"/>
    <cellStyle name="Normal 2 3 14 2 2" xfId="5272" xr:uid="{00000000-0005-0000-0000-000093040000}"/>
    <cellStyle name="Normal 2 3 14 3" xfId="1688" xr:uid="{00000000-0005-0000-0000-000094040000}"/>
    <cellStyle name="Normal 2 3 14 3 2" xfId="5968" xr:uid="{00000000-0005-0000-0000-000095040000}"/>
    <cellStyle name="Normal 2 3 14 4" xfId="2985" xr:uid="{00000000-0005-0000-0000-000096040000}"/>
    <cellStyle name="Normal 2 3 14 4 2" xfId="7265" xr:uid="{00000000-0005-0000-0000-000097040000}"/>
    <cellStyle name="Normal 2 3 14 5" xfId="3698" xr:uid="{00000000-0005-0000-0000-000098040000}"/>
    <cellStyle name="Normal 2 3 14 5 2" xfId="7978" xr:uid="{00000000-0005-0000-0000-000099040000}"/>
    <cellStyle name="Normal 2 3 14 6" xfId="4400" xr:uid="{00000000-0005-0000-0000-00009A040000}"/>
    <cellStyle name="Normal 2 3 15" xfId="718" xr:uid="{00000000-0005-0000-0000-00009B040000}"/>
    <cellStyle name="Normal 2 3 15 2" xfId="2289" xr:uid="{00000000-0005-0000-0000-00009C040000}"/>
    <cellStyle name="Normal 2 3 15 2 2" xfId="6569" xr:uid="{00000000-0005-0000-0000-00009D040000}"/>
    <cellStyle name="Normal 2 3 15 3" xfId="5000" xr:uid="{00000000-0005-0000-0000-00009E040000}"/>
    <cellStyle name="Normal 2 3 16" xfId="966" xr:uid="{00000000-0005-0000-0000-00009F040000}"/>
    <cellStyle name="Normal 2 3 16 2" xfId="5248" xr:uid="{00000000-0005-0000-0000-0000A0040000}"/>
    <cellStyle name="Normal 2 3 17" xfId="1592" xr:uid="{00000000-0005-0000-0000-0000A1040000}"/>
    <cellStyle name="Normal 2 3 17 2" xfId="5872" xr:uid="{00000000-0005-0000-0000-0000A2040000}"/>
    <cellStyle name="Normal 2 3 18" xfId="2889" xr:uid="{00000000-0005-0000-0000-0000A3040000}"/>
    <cellStyle name="Normal 2 3 18 2" xfId="7169" xr:uid="{00000000-0005-0000-0000-0000A4040000}"/>
    <cellStyle name="Normal 2 3 19" xfId="3585" xr:uid="{00000000-0005-0000-0000-0000A5040000}"/>
    <cellStyle name="Normal 2 3 19 2" xfId="7865" xr:uid="{00000000-0005-0000-0000-0000A6040000}"/>
    <cellStyle name="Normal 2 3 2" xfId="20" xr:uid="{00000000-0005-0000-0000-0000A7040000}"/>
    <cellStyle name="Normal 2 3 2 10" xfId="982" xr:uid="{00000000-0005-0000-0000-0000A8040000}"/>
    <cellStyle name="Normal 2 3 2 10 2" xfId="5264" xr:uid="{00000000-0005-0000-0000-0000A9040000}"/>
    <cellStyle name="Normal 2 3 2 11" xfId="1600" xr:uid="{00000000-0005-0000-0000-0000AA040000}"/>
    <cellStyle name="Normal 2 3 2 11 2" xfId="5880" xr:uid="{00000000-0005-0000-0000-0000AB040000}"/>
    <cellStyle name="Normal 2 3 2 12" xfId="2897" xr:uid="{00000000-0005-0000-0000-0000AC040000}"/>
    <cellStyle name="Normal 2 3 2 12 2" xfId="7177" xr:uid="{00000000-0005-0000-0000-0000AD040000}"/>
    <cellStyle name="Normal 2 3 2 13" xfId="3593" xr:uid="{00000000-0005-0000-0000-0000AE040000}"/>
    <cellStyle name="Normal 2 3 2 13 2" xfId="7873" xr:uid="{00000000-0005-0000-0000-0000AF040000}"/>
    <cellStyle name="Normal 2 3 2 14" xfId="4312" xr:uid="{00000000-0005-0000-0000-0000B0040000}"/>
    <cellStyle name="Normal 2 3 2 2" xfId="96" xr:uid="{00000000-0005-0000-0000-0000B1040000}"/>
    <cellStyle name="Normal 2 3 2 2 10" xfId="2969" xr:uid="{00000000-0005-0000-0000-0000B2040000}"/>
    <cellStyle name="Normal 2 3 2 2 10 2" xfId="7249" xr:uid="{00000000-0005-0000-0000-0000B3040000}"/>
    <cellStyle name="Normal 2 3 2 2 11" xfId="3665" xr:uid="{00000000-0005-0000-0000-0000B4040000}"/>
    <cellStyle name="Normal 2 3 2 2 11 2" xfId="7945" xr:uid="{00000000-0005-0000-0000-0000B5040000}"/>
    <cellStyle name="Normal 2 3 2 2 12" xfId="4384" xr:uid="{00000000-0005-0000-0000-0000B6040000}"/>
    <cellStyle name="Normal 2 3 2 2 2" xfId="343" xr:uid="{00000000-0005-0000-0000-0000B7040000}"/>
    <cellStyle name="Normal 2 3 2 2 2 2" xfId="460" xr:uid="{00000000-0005-0000-0000-0000B8040000}"/>
    <cellStyle name="Normal 2 3 2 2 2 2 2" xfId="1336" xr:uid="{00000000-0005-0000-0000-0000B9040000}"/>
    <cellStyle name="Normal 2 3 2 2 2 2 2 2" xfId="2633" xr:uid="{00000000-0005-0000-0000-0000BA040000}"/>
    <cellStyle name="Normal 2 3 2 2 2 2 2 2 2" xfId="6913" xr:uid="{00000000-0005-0000-0000-0000BB040000}"/>
    <cellStyle name="Normal 2 3 2 2 2 2 2 3" xfId="5616" xr:uid="{00000000-0005-0000-0000-0000BC040000}"/>
    <cellStyle name="Normal 2 3 2 2 2 2 3" xfId="2033" xr:uid="{00000000-0005-0000-0000-0000BD040000}"/>
    <cellStyle name="Normal 2 3 2 2 2 2 3 2" xfId="6313" xr:uid="{00000000-0005-0000-0000-0000BE040000}"/>
    <cellStyle name="Normal 2 3 2 2 2 2 4" xfId="3329" xr:uid="{00000000-0005-0000-0000-0000BF040000}"/>
    <cellStyle name="Normal 2 3 2 2 2 2 4 2" xfId="7609" xr:uid="{00000000-0005-0000-0000-0000C0040000}"/>
    <cellStyle name="Normal 2 3 2 2 2 2 5" xfId="4042" xr:uid="{00000000-0005-0000-0000-0000C1040000}"/>
    <cellStyle name="Normal 2 3 2 2 2 2 5 2" xfId="8322" xr:uid="{00000000-0005-0000-0000-0000C2040000}"/>
    <cellStyle name="Normal 2 3 2 2 2 2 6" xfId="4744" xr:uid="{00000000-0005-0000-0000-0000C3040000}"/>
    <cellStyle name="Normal 2 3 2 2 2 3" xfId="708" xr:uid="{00000000-0005-0000-0000-0000C4040000}"/>
    <cellStyle name="Normal 2 3 2 2 2 3 2" xfId="1584" xr:uid="{00000000-0005-0000-0000-0000C5040000}"/>
    <cellStyle name="Normal 2 3 2 2 2 3 2 2" xfId="2881" xr:uid="{00000000-0005-0000-0000-0000C6040000}"/>
    <cellStyle name="Normal 2 3 2 2 2 3 2 2 2" xfId="7161" xr:uid="{00000000-0005-0000-0000-0000C7040000}"/>
    <cellStyle name="Normal 2 3 2 2 2 3 2 3" xfId="5864" xr:uid="{00000000-0005-0000-0000-0000C8040000}"/>
    <cellStyle name="Normal 2 3 2 2 2 3 3" xfId="2281" xr:uid="{00000000-0005-0000-0000-0000C9040000}"/>
    <cellStyle name="Normal 2 3 2 2 2 3 3 2" xfId="6561" xr:uid="{00000000-0005-0000-0000-0000CA040000}"/>
    <cellStyle name="Normal 2 3 2 2 2 3 4" xfId="3577" xr:uid="{00000000-0005-0000-0000-0000CB040000}"/>
    <cellStyle name="Normal 2 3 2 2 2 3 4 2" xfId="7857" xr:uid="{00000000-0005-0000-0000-0000CC040000}"/>
    <cellStyle name="Normal 2 3 2 2 2 3 5" xfId="4290" xr:uid="{00000000-0005-0000-0000-0000CD040000}"/>
    <cellStyle name="Normal 2 3 2 2 2 3 5 2" xfId="8570" xr:uid="{00000000-0005-0000-0000-0000CE040000}"/>
    <cellStyle name="Normal 2 3 2 2 2 3 6" xfId="4992" xr:uid="{00000000-0005-0000-0000-0000CF040000}"/>
    <cellStyle name="Normal 2 3 2 2 2 4" xfId="870" xr:uid="{00000000-0005-0000-0000-0000D0040000}"/>
    <cellStyle name="Normal 2 3 2 2 2 4 2" xfId="2518" xr:uid="{00000000-0005-0000-0000-0000D1040000}"/>
    <cellStyle name="Normal 2 3 2 2 2 4 2 2" xfId="6798" xr:uid="{00000000-0005-0000-0000-0000D2040000}"/>
    <cellStyle name="Normal 2 3 2 2 2 4 3" xfId="5152" xr:uid="{00000000-0005-0000-0000-0000D3040000}"/>
    <cellStyle name="Normal 2 3 2 2 2 5" xfId="1221" xr:uid="{00000000-0005-0000-0000-0000D4040000}"/>
    <cellStyle name="Normal 2 3 2 2 2 5 2" xfId="5501" xr:uid="{00000000-0005-0000-0000-0000D5040000}"/>
    <cellStyle name="Normal 2 3 2 2 2 6" xfId="1918" xr:uid="{00000000-0005-0000-0000-0000D6040000}"/>
    <cellStyle name="Normal 2 3 2 2 2 6 2" xfId="6198" xr:uid="{00000000-0005-0000-0000-0000D7040000}"/>
    <cellStyle name="Normal 2 3 2 2 2 7" xfId="3214" xr:uid="{00000000-0005-0000-0000-0000D8040000}"/>
    <cellStyle name="Normal 2 3 2 2 2 7 2" xfId="7494" xr:uid="{00000000-0005-0000-0000-0000D9040000}"/>
    <cellStyle name="Normal 2 3 2 2 2 8" xfId="3927" xr:uid="{00000000-0005-0000-0000-0000DA040000}"/>
    <cellStyle name="Normal 2 3 2 2 2 8 2" xfId="8207" xr:uid="{00000000-0005-0000-0000-0000DB040000}"/>
    <cellStyle name="Normal 2 3 2 2 2 9" xfId="4629" xr:uid="{00000000-0005-0000-0000-0000DC040000}"/>
    <cellStyle name="Normal 2 3 2 2 3" xfId="271" xr:uid="{00000000-0005-0000-0000-0000DD040000}"/>
    <cellStyle name="Normal 2 3 2 2 3 2" xfId="636" xr:uid="{00000000-0005-0000-0000-0000DE040000}"/>
    <cellStyle name="Normal 2 3 2 2 3 2 2" xfId="1512" xr:uid="{00000000-0005-0000-0000-0000DF040000}"/>
    <cellStyle name="Normal 2 3 2 2 3 2 2 2" xfId="2809" xr:uid="{00000000-0005-0000-0000-0000E0040000}"/>
    <cellStyle name="Normal 2 3 2 2 3 2 2 2 2" xfId="7089" xr:uid="{00000000-0005-0000-0000-0000E1040000}"/>
    <cellStyle name="Normal 2 3 2 2 3 2 2 3" xfId="5792" xr:uid="{00000000-0005-0000-0000-0000E2040000}"/>
    <cellStyle name="Normal 2 3 2 2 3 2 3" xfId="2209" xr:uid="{00000000-0005-0000-0000-0000E3040000}"/>
    <cellStyle name="Normal 2 3 2 2 3 2 3 2" xfId="6489" xr:uid="{00000000-0005-0000-0000-0000E4040000}"/>
    <cellStyle name="Normal 2 3 2 2 3 2 4" xfId="3505" xr:uid="{00000000-0005-0000-0000-0000E5040000}"/>
    <cellStyle name="Normal 2 3 2 2 3 2 4 2" xfId="7785" xr:uid="{00000000-0005-0000-0000-0000E6040000}"/>
    <cellStyle name="Normal 2 3 2 2 3 2 5" xfId="4218" xr:uid="{00000000-0005-0000-0000-0000E7040000}"/>
    <cellStyle name="Normal 2 3 2 2 3 2 5 2" xfId="8498" xr:uid="{00000000-0005-0000-0000-0000E8040000}"/>
    <cellStyle name="Normal 2 3 2 2 3 2 6" xfId="4920" xr:uid="{00000000-0005-0000-0000-0000E9040000}"/>
    <cellStyle name="Normal 2 3 2 2 3 3" xfId="958" xr:uid="{00000000-0005-0000-0000-0000EA040000}"/>
    <cellStyle name="Normal 2 3 2 2 3 3 2" xfId="2446" xr:uid="{00000000-0005-0000-0000-0000EB040000}"/>
    <cellStyle name="Normal 2 3 2 2 3 3 2 2" xfId="6726" xr:uid="{00000000-0005-0000-0000-0000EC040000}"/>
    <cellStyle name="Normal 2 3 2 2 3 3 3" xfId="5240" xr:uid="{00000000-0005-0000-0000-0000ED040000}"/>
    <cellStyle name="Normal 2 3 2 2 3 4" xfId="1149" xr:uid="{00000000-0005-0000-0000-0000EE040000}"/>
    <cellStyle name="Normal 2 3 2 2 3 4 2" xfId="5429" xr:uid="{00000000-0005-0000-0000-0000EF040000}"/>
    <cellStyle name="Normal 2 3 2 2 3 5" xfId="1846" xr:uid="{00000000-0005-0000-0000-0000F0040000}"/>
    <cellStyle name="Normal 2 3 2 2 3 5 2" xfId="6126" xr:uid="{00000000-0005-0000-0000-0000F1040000}"/>
    <cellStyle name="Normal 2 3 2 2 3 6" xfId="3142" xr:uid="{00000000-0005-0000-0000-0000F2040000}"/>
    <cellStyle name="Normal 2 3 2 2 3 6 2" xfId="7422" xr:uid="{00000000-0005-0000-0000-0000F3040000}"/>
    <cellStyle name="Normal 2 3 2 2 3 7" xfId="3855" xr:uid="{00000000-0005-0000-0000-0000F4040000}"/>
    <cellStyle name="Normal 2 3 2 2 3 7 2" xfId="8135" xr:uid="{00000000-0005-0000-0000-0000F5040000}"/>
    <cellStyle name="Normal 2 3 2 2 3 8" xfId="4557" xr:uid="{00000000-0005-0000-0000-0000F6040000}"/>
    <cellStyle name="Normal 2 3 2 2 4" xfId="428" xr:uid="{00000000-0005-0000-0000-0000F7040000}"/>
    <cellStyle name="Normal 2 3 2 2 4 2" xfId="1304" xr:uid="{00000000-0005-0000-0000-0000F8040000}"/>
    <cellStyle name="Normal 2 3 2 2 4 2 2" xfId="2601" xr:uid="{00000000-0005-0000-0000-0000F9040000}"/>
    <cellStyle name="Normal 2 3 2 2 4 2 2 2" xfId="6881" xr:uid="{00000000-0005-0000-0000-0000FA040000}"/>
    <cellStyle name="Normal 2 3 2 2 4 2 3" xfId="5584" xr:uid="{00000000-0005-0000-0000-0000FB040000}"/>
    <cellStyle name="Normal 2 3 2 2 4 3" xfId="2001" xr:uid="{00000000-0005-0000-0000-0000FC040000}"/>
    <cellStyle name="Normal 2 3 2 2 4 3 2" xfId="6281" xr:uid="{00000000-0005-0000-0000-0000FD040000}"/>
    <cellStyle name="Normal 2 3 2 2 4 4" xfId="3297" xr:uid="{00000000-0005-0000-0000-0000FE040000}"/>
    <cellStyle name="Normal 2 3 2 2 4 4 2" xfId="7577" xr:uid="{00000000-0005-0000-0000-0000FF040000}"/>
    <cellStyle name="Normal 2 3 2 2 4 5" xfId="4010" xr:uid="{00000000-0005-0000-0000-000000050000}"/>
    <cellStyle name="Normal 2 3 2 2 4 5 2" xfId="8290" xr:uid="{00000000-0005-0000-0000-000001050000}"/>
    <cellStyle name="Normal 2 3 2 2 4 6" xfId="4712" xr:uid="{00000000-0005-0000-0000-000002050000}"/>
    <cellStyle name="Normal 2 3 2 2 5" xfId="548" xr:uid="{00000000-0005-0000-0000-000003050000}"/>
    <cellStyle name="Normal 2 3 2 2 5 2" xfId="1424" xr:uid="{00000000-0005-0000-0000-000004050000}"/>
    <cellStyle name="Normal 2 3 2 2 5 2 2" xfId="2721" xr:uid="{00000000-0005-0000-0000-000005050000}"/>
    <cellStyle name="Normal 2 3 2 2 5 2 2 2" xfId="7001" xr:uid="{00000000-0005-0000-0000-000006050000}"/>
    <cellStyle name="Normal 2 3 2 2 5 2 3" xfId="5704" xr:uid="{00000000-0005-0000-0000-000007050000}"/>
    <cellStyle name="Normal 2 3 2 2 5 3" xfId="2121" xr:uid="{00000000-0005-0000-0000-000008050000}"/>
    <cellStyle name="Normal 2 3 2 2 5 3 2" xfId="6401" xr:uid="{00000000-0005-0000-0000-000009050000}"/>
    <cellStyle name="Normal 2 3 2 2 5 4" xfId="3417" xr:uid="{00000000-0005-0000-0000-00000A050000}"/>
    <cellStyle name="Normal 2 3 2 2 5 4 2" xfId="7697" xr:uid="{00000000-0005-0000-0000-00000B050000}"/>
    <cellStyle name="Normal 2 3 2 2 5 5" xfId="4130" xr:uid="{00000000-0005-0000-0000-00000C050000}"/>
    <cellStyle name="Normal 2 3 2 2 5 5 2" xfId="8410" xr:uid="{00000000-0005-0000-0000-00000D050000}"/>
    <cellStyle name="Normal 2 3 2 2 5 6" xfId="4832" xr:uid="{00000000-0005-0000-0000-00000E050000}"/>
    <cellStyle name="Normal 2 3 2 2 6" xfId="177" xr:uid="{00000000-0005-0000-0000-00000F050000}"/>
    <cellStyle name="Normal 2 3 2 2 6 2" xfId="1753" xr:uid="{00000000-0005-0000-0000-000010050000}"/>
    <cellStyle name="Normal 2 3 2 2 6 2 2" xfId="6033" xr:uid="{00000000-0005-0000-0000-000011050000}"/>
    <cellStyle name="Normal 2 3 2 2 6 3" xfId="3049" xr:uid="{00000000-0005-0000-0000-000012050000}"/>
    <cellStyle name="Normal 2 3 2 2 6 3 2" xfId="7329" xr:uid="{00000000-0005-0000-0000-000013050000}"/>
    <cellStyle name="Normal 2 3 2 2 6 4" xfId="3762" xr:uid="{00000000-0005-0000-0000-000014050000}"/>
    <cellStyle name="Normal 2 3 2 2 6 4 2" xfId="8042" xr:uid="{00000000-0005-0000-0000-000015050000}"/>
    <cellStyle name="Normal 2 3 2 2 6 5" xfId="4464" xr:uid="{00000000-0005-0000-0000-000016050000}"/>
    <cellStyle name="Normal 2 3 2 2 7" xfId="798" xr:uid="{00000000-0005-0000-0000-000017050000}"/>
    <cellStyle name="Normal 2 3 2 2 7 2" xfId="2353" xr:uid="{00000000-0005-0000-0000-000018050000}"/>
    <cellStyle name="Normal 2 3 2 2 7 2 2" xfId="6633" xr:uid="{00000000-0005-0000-0000-000019050000}"/>
    <cellStyle name="Normal 2 3 2 2 7 3" xfId="5080" xr:uid="{00000000-0005-0000-0000-00001A050000}"/>
    <cellStyle name="Normal 2 3 2 2 8" xfId="1056" xr:uid="{00000000-0005-0000-0000-00001B050000}"/>
    <cellStyle name="Normal 2 3 2 2 8 2" xfId="5336" xr:uid="{00000000-0005-0000-0000-00001C050000}"/>
    <cellStyle name="Normal 2 3 2 2 9" xfId="1672" xr:uid="{00000000-0005-0000-0000-00001D050000}"/>
    <cellStyle name="Normal 2 3 2 2 9 2" xfId="5952" xr:uid="{00000000-0005-0000-0000-00001E050000}"/>
    <cellStyle name="Normal 2 3 2 3" xfId="37" xr:uid="{00000000-0005-0000-0000-00001F050000}"/>
    <cellStyle name="Normal 2 3 2 3 10" xfId="3609" xr:uid="{00000000-0005-0000-0000-000020050000}"/>
    <cellStyle name="Normal 2 3 2 3 10 2" xfId="7889" xr:uid="{00000000-0005-0000-0000-000021050000}"/>
    <cellStyle name="Normal 2 3 2 3 11" xfId="4328" xr:uid="{00000000-0005-0000-0000-000022050000}"/>
    <cellStyle name="Normal 2 3 2 3 2" xfId="476" xr:uid="{00000000-0005-0000-0000-000023050000}"/>
    <cellStyle name="Normal 2 3 2 3 2 2" xfId="902" xr:uid="{00000000-0005-0000-0000-000024050000}"/>
    <cellStyle name="Normal 2 3 2 3 2 2 2" xfId="2649" xr:uid="{00000000-0005-0000-0000-000025050000}"/>
    <cellStyle name="Normal 2 3 2 3 2 2 2 2" xfId="6929" xr:uid="{00000000-0005-0000-0000-000026050000}"/>
    <cellStyle name="Normal 2 3 2 3 2 2 3" xfId="5184" xr:uid="{00000000-0005-0000-0000-000027050000}"/>
    <cellStyle name="Normal 2 3 2 3 2 3" xfId="1352" xr:uid="{00000000-0005-0000-0000-000028050000}"/>
    <cellStyle name="Normal 2 3 2 3 2 3 2" xfId="5632" xr:uid="{00000000-0005-0000-0000-000029050000}"/>
    <cellStyle name="Normal 2 3 2 3 2 4" xfId="2049" xr:uid="{00000000-0005-0000-0000-00002A050000}"/>
    <cellStyle name="Normal 2 3 2 3 2 4 2" xfId="6329" xr:uid="{00000000-0005-0000-0000-00002B050000}"/>
    <cellStyle name="Normal 2 3 2 3 2 5" xfId="3345" xr:uid="{00000000-0005-0000-0000-00002C050000}"/>
    <cellStyle name="Normal 2 3 2 3 2 5 2" xfId="7625" xr:uid="{00000000-0005-0000-0000-00002D050000}"/>
    <cellStyle name="Normal 2 3 2 3 2 6" xfId="4058" xr:uid="{00000000-0005-0000-0000-00002E050000}"/>
    <cellStyle name="Normal 2 3 2 3 2 6 2" xfId="8338" xr:uid="{00000000-0005-0000-0000-00002F050000}"/>
    <cellStyle name="Normal 2 3 2 3 2 7" xfId="4760" xr:uid="{00000000-0005-0000-0000-000030050000}"/>
    <cellStyle name="Normal 2 3 2 3 3" xfId="371" xr:uid="{00000000-0005-0000-0000-000031050000}"/>
    <cellStyle name="Normal 2 3 2 3 3 2" xfId="1248" xr:uid="{00000000-0005-0000-0000-000032050000}"/>
    <cellStyle name="Normal 2 3 2 3 3 2 2" xfId="2545" xr:uid="{00000000-0005-0000-0000-000033050000}"/>
    <cellStyle name="Normal 2 3 2 3 3 2 2 2" xfId="6825" xr:uid="{00000000-0005-0000-0000-000034050000}"/>
    <cellStyle name="Normal 2 3 2 3 3 2 3" xfId="5528" xr:uid="{00000000-0005-0000-0000-000035050000}"/>
    <cellStyle name="Normal 2 3 2 3 3 3" xfId="1945" xr:uid="{00000000-0005-0000-0000-000036050000}"/>
    <cellStyle name="Normal 2 3 2 3 3 3 2" xfId="6225" xr:uid="{00000000-0005-0000-0000-000037050000}"/>
    <cellStyle name="Normal 2 3 2 3 3 4" xfId="3241" xr:uid="{00000000-0005-0000-0000-000038050000}"/>
    <cellStyle name="Normal 2 3 2 3 3 4 2" xfId="7521" xr:uid="{00000000-0005-0000-0000-000039050000}"/>
    <cellStyle name="Normal 2 3 2 3 3 5" xfId="3954" xr:uid="{00000000-0005-0000-0000-00003A050000}"/>
    <cellStyle name="Normal 2 3 2 3 3 5 2" xfId="8234" xr:uid="{00000000-0005-0000-0000-00003B050000}"/>
    <cellStyle name="Normal 2 3 2 3 3 6" xfId="4656" xr:uid="{00000000-0005-0000-0000-00003C050000}"/>
    <cellStyle name="Normal 2 3 2 3 4" xfId="580" xr:uid="{00000000-0005-0000-0000-00003D050000}"/>
    <cellStyle name="Normal 2 3 2 3 4 2" xfId="1456" xr:uid="{00000000-0005-0000-0000-00003E050000}"/>
    <cellStyle name="Normal 2 3 2 3 4 2 2" xfId="2753" xr:uid="{00000000-0005-0000-0000-00003F050000}"/>
    <cellStyle name="Normal 2 3 2 3 4 2 2 2" xfId="7033" xr:uid="{00000000-0005-0000-0000-000040050000}"/>
    <cellStyle name="Normal 2 3 2 3 4 2 3" xfId="5736" xr:uid="{00000000-0005-0000-0000-000041050000}"/>
    <cellStyle name="Normal 2 3 2 3 4 3" xfId="2153" xr:uid="{00000000-0005-0000-0000-000042050000}"/>
    <cellStyle name="Normal 2 3 2 3 4 3 2" xfId="6433" xr:uid="{00000000-0005-0000-0000-000043050000}"/>
    <cellStyle name="Normal 2 3 2 3 4 4" xfId="3449" xr:uid="{00000000-0005-0000-0000-000044050000}"/>
    <cellStyle name="Normal 2 3 2 3 4 4 2" xfId="7729" xr:uid="{00000000-0005-0000-0000-000045050000}"/>
    <cellStyle name="Normal 2 3 2 3 4 5" xfId="4162" xr:uid="{00000000-0005-0000-0000-000046050000}"/>
    <cellStyle name="Normal 2 3 2 3 4 5 2" xfId="8442" xr:uid="{00000000-0005-0000-0000-000047050000}"/>
    <cellStyle name="Normal 2 3 2 3 4 6" xfId="4864" xr:uid="{00000000-0005-0000-0000-000048050000}"/>
    <cellStyle name="Normal 2 3 2 3 5" xfId="212" xr:uid="{00000000-0005-0000-0000-000049050000}"/>
    <cellStyle name="Normal 2 3 2 3 5 2" xfId="1788" xr:uid="{00000000-0005-0000-0000-00004A050000}"/>
    <cellStyle name="Normal 2 3 2 3 5 2 2" xfId="6068" xr:uid="{00000000-0005-0000-0000-00004B050000}"/>
    <cellStyle name="Normal 2 3 2 3 5 3" xfId="3084" xr:uid="{00000000-0005-0000-0000-00004C050000}"/>
    <cellStyle name="Normal 2 3 2 3 5 3 2" xfId="7364" xr:uid="{00000000-0005-0000-0000-00004D050000}"/>
    <cellStyle name="Normal 2 3 2 3 5 4" xfId="3797" xr:uid="{00000000-0005-0000-0000-00004E050000}"/>
    <cellStyle name="Normal 2 3 2 3 5 4 2" xfId="8077" xr:uid="{00000000-0005-0000-0000-00004F050000}"/>
    <cellStyle name="Normal 2 3 2 3 5 5" xfId="4499" xr:uid="{00000000-0005-0000-0000-000050050000}"/>
    <cellStyle name="Normal 2 3 2 3 6" xfId="742" xr:uid="{00000000-0005-0000-0000-000051050000}"/>
    <cellStyle name="Normal 2 3 2 3 6 2" xfId="2388" xr:uid="{00000000-0005-0000-0000-000052050000}"/>
    <cellStyle name="Normal 2 3 2 3 6 2 2" xfId="6668" xr:uid="{00000000-0005-0000-0000-000053050000}"/>
    <cellStyle name="Normal 2 3 2 3 6 3" xfId="5024" xr:uid="{00000000-0005-0000-0000-000054050000}"/>
    <cellStyle name="Normal 2 3 2 3 7" xfId="1091" xr:uid="{00000000-0005-0000-0000-000055050000}"/>
    <cellStyle name="Normal 2 3 2 3 7 2" xfId="5371" xr:uid="{00000000-0005-0000-0000-000056050000}"/>
    <cellStyle name="Normal 2 3 2 3 8" xfId="1616" xr:uid="{00000000-0005-0000-0000-000057050000}"/>
    <cellStyle name="Normal 2 3 2 3 8 2" xfId="5896" xr:uid="{00000000-0005-0000-0000-000058050000}"/>
    <cellStyle name="Normal 2 3 2 3 9" xfId="2913" xr:uid="{00000000-0005-0000-0000-000059050000}"/>
    <cellStyle name="Normal 2 3 2 3 9 2" xfId="7193" xr:uid="{00000000-0005-0000-0000-00005A050000}"/>
    <cellStyle name="Normal 2 3 2 4" xfId="287" xr:uid="{00000000-0005-0000-0000-00005B050000}"/>
    <cellStyle name="Normal 2 3 2 4 2" xfId="444" xr:uid="{00000000-0005-0000-0000-00005C050000}"/>
    <cellStyle name="Normal 2 3 2 4 2 2" xfId="1320" xr:uid="{00000000-0005-0000-0000-00005D050000}"/>
    <cellStyle name="Normal 2 3 2 4 2 2 2" xfId="2617" xr:uid="{00000000-0005-0000-0000-00005E050000}"/>
    <cellStyle name="Normal 2 3 2 4 2 2 2 2" xfId="6897" xr:uid="{00000000-0005-0000-0000-00005F050000}"/>
    <cellStyle name="Normal 2 3 2 4 2 2 3" xfId="5600" xr:uid="{00000000-0005-0000-0000-000060050000}"/>
    <cellStyle name="Normal 2 3 2 4 2 3" xfId="2017" xr:uid="{00000000-0005-0000-0000-000061050000}"/>
    <cellStyle name="Normal 2 3 2 4 2 3 2" xfId="6297" xr:uid="{00000000-0005-0000-0000-000062050000}"/>
    <cellStyle name="Normal 2 3 2 4 2 4" xfId="3313" xr:uid="{00000000-0005-0000-0000-000063050000}"/>
    <cellStyle name="Normal 2 3 2 4 2 4 2" xfId="7593" xr:uid="{00000000-0005-0000-0000-000064050000}"/>
    <cellStyle name="Normal 2 3 2 4 2 5" xfId="4026" xr:uid="{00000000-0005-0000-0000-000065050000}"/>
    <cellStyle name="Normal 2 3 2 4 2 5 2" xfId="8306" xr:uid="{00000000-0005-0000-0000-000066050000}"/>
    <cellStyle name="Normal 2 3 2 4 2 6" xfId="4728" xr:uid="{00000000-0005-0000-0000-000067050000}"/>
    <cellStyle name="Normal 2 3 2 4 3" xfId="652" xr:uid="{00000000-0005-0000-0000-000068050000}"/>
    <cellStyle name="Normal 2 3 2 4 3 2" xfId="1528" xr:uid="{00000000-0005-0000-0000-000069050000}"/>
    <cellStyle name="Normal 2 3 2 4 3 2 2" xfId="2825" xr:uid="{00000000-0005-0000-0000-00006A050000}"/>
    <cellStyle name="Normal 2 3 2 4 3 2 2 2" xfId="7105" xr:uid="{00000000-0005-0000-0000-00006B050000}"/>
    <cellStyle name="Normal 2 3 2 4 3 2 3" xfId="5808" xr:uid="{00000000-0005-0000-0000-00006C050000}"/>
    <cellStyle name="Normal 2 3 2 4 3 3" xfId="2225" xr:uid="{00000000-0005-0000-0000-00006D050000}"/>
    <cellStyle name="Normal 2 3 2 4 3 3 2" xfId="6505" xr:uid="{00000000-0005-0000-0000-00006E050000}"/>
    <cellStyle name="Normal 2 3 2 4 3 4" xfId="3521" xr:uid="{00000000-0005-0000-0000-00006F050000}"/>
    <cellStyle name="Normal 2 3 2 4 3 4 2" xfId="7801" xr:uid="{00000000-0005-0000-0000-000070050000}"/>
    <cellStyle name="Normal 2 3 2 4 3 5" xfId="4234" xr:uid="{00000000-0005-0000-0000-000071050000}"/>
    <cellStyle name="Normal 2 3 2 4 3 5 2" xfId="8514" xr:uid="{00000000-0005-0000-0000-000072050000}"/>
    <cellStyle name="Normal 2 3 2 4 3 6" xfId="4936" xr:uid="{00000000-0005-0000-0000-000073050000}"/>
    <cellStyle name="Normal 2 3 2 4 4" xfId="814" xr:uid="{00000000-0005-0000-0000-000074050000}"/>
    <cellStyle name="Normal 2 3 2 4 4 2" xfId="2462" xr:uid="{00000000-0005-0000-0000-000075050000}"/>
    <cellStyle name="Normal 2 3 2 4 4 2 2" xfId="6742" xr:uid="{00000000-0005-0000-0000-000076050000}"/>
    <cellStyle name="Normal 2 3 2 4 4 3" xfId="3871" xr:uid="{00000000-0005-0000-0000-000077050000}"/>
    <cellStyle name="Normal 2 3 2 4 4 3 2" xfId="8151" xr:uid="{00000000-0005-0000-0000-000078050000}"/>
    <cellStyle name="Normal 2 3 2 4 4 4" xfId="5096" xr:uid="{00000000-0005-0000-0000-000079050000}"/>
    <cellStyle name="Normal 2 3 2 4 5" xfId="1165" xr:uid="{00000000-0005-0000-0000-00007A050000}"/>
    <cellStyle name="Normal 2 3 2 4 5 2" xfId="5445" xr:uid="{00000000-0005-0000-0000-00007B050000}"/>
    <cellStyle name="Normal 2 3 2 4 6" xfId="1862" xr:uid="{00000000-0005-0000-0000-00007C050000}"/>
    <cellStyle name="Normal 2 3 2 4 6 2" xfId="6142" xr:uid="{00000000-0005-0000-0000-00007D050000}"/>
    <cellStyle name="Normal 2 3 2 4 7" xfId="3158" xr:uid="{00000000-0005-0000-0000-00007E050000}"/>
    <cellStyle name="Normal 2 3 2 4 7 2" xfId="7438" xr:uid="{00000000-0005-0000-0000-00007F050000}"/>
    <cellStyle name="Normal 2 3 2 4 8" xfId="3690" xr:uid="{00000000-0005-0000-0000-000080050000}"/>
    <cellStyle name="Normal 2 3 2 4 8 2" xfId="7970" xr:uid="{00000000-0005-0000-0000-000081050000}"/>
    <cellStyle name="Normal 2 3 2 4 9" xfId="4573" xr:uid="{00000000-0005-0000-0000-000082050000}"/>
    <cellStyle name="Normal 2 3 2 5" xfId="196" xr:uid="{00000000-0005-0000-0000-000083050000}"/>
    <cellStyle name="Normal 2 3 2 5 2" xfId="564" xr:uid="{00000000-0005-0000-0000-000084050000}"/>
    <cellStyle name="Normal 2 3 2 5 2 2" xfId="1440" xr:uid="{00000000-0005-0000-0000-000085050000}"/>
    <cellStyle name="Normal 2 3 2 5 2 2 2" xfId="2737" xr:uid="{00000000-0005-0000-0000-000086050000}"/>
    <cellStyle name="Normal 2 3 2 5 2 2 2 2" xfId="7017" xr:uid="{00000000-0005-0000-0000-000087050000}"/>
    <cellStyle name="Normal 2 3 2 5 2 2 3" xfId="5720" xr:uid="{00000000-0005-0000-0000-000088050000}"/>
    <cellStyle name="Normal 2 3 2 5 2 3" xfId="2137" xr:uid="{00000000-0005-0000-0000-000089050000}"/>
    <cellStyle name="Normal 2 3 2 5 2 3 2" xfId="6417" xr:uid="{00000000-0005-0000-0000-00008A050000}"/>
    <cellStyle name="Normal 2 3 2 5 2 4" xfId="3433" xr:uid="{00000000-0005-0000-0000-00008B050000}"/>
    <cellStyle name="Normal 2 3 2 5 2 4 2" xfId="7713" xr:uid="{00000000-0005-0000-0000-00008C050000}"/>
    <cellStyle name="Normal 2 3 2 5 2 5" xfId="4146" xr:uid="{00000000-0005-0000-0000-00008D050000}"/>
    <cellStyle name="Normal 2 3 2 5 2 5 2" xfId="8426" xr:uid="{00000000-0005-0000-0000-00008E050000}"/>
    <cellStyle name="Normal 2 3 2 5 2 6" xfId="4848" xr:uid="{00000000-0005-0000-0000-00008F050000}"/>
    <cellStyle name="Normal 2 3 2 5 3" xfId="886" xr:uid="{00000000-0005-0000-0000-000090050000}"/>
    <cellStyle name="Normal 2 3 2 5 3 2" xfId="2372" xr:uid="{00000000-0005-0000-0000-000091050000}"/>
    <cellStyle name="Normal 2 3 2 5 3 2 2" xfId="6652" xr:uid="{00000000-0005-0000-0000-000092050000}"/>
    <cellStyle name="Normal 2 3 2 5 3 3" xfId="5168" xr:uid="{00000000-0005-0000-0000-000093050000}"/>
    <cellStyle name="Normal 2 3 2 5 4" xfId="1075" xr:uid="{00000000-0005-0000-0000-000094050000}"/>
    <cellStyle name="Normal 2 3 2 5 4 2" xfId="5355" xr:uid="{00000000-0005-0000-0000-000095050000}"/>
    <cellStyle name="Normal 2 3 2 5 5" xfId="1772" xr:uid="{00000000-0005-0000-0000-000096050000}"/>
    <cellStyle name="Normal 2 3 2 5 5 2" xfId="6052" xr:uid="{00000000-0005-0000-0000-000097050000}"/>
    <cellStyle name="Normal 2 3 2 5 6" xfId="3068" xr:uid="{00000000-0005-0000-0000-000098050000}"/>
    <cellStyle name="Normal 2 3 2 5 6 2" xfId="7348" xr:uid="{00000000-0005-0000-0000-000099050000}"/>
    <cellStyle name="Normal 2 3 2 5 7" xfId="3781" xr:uid="{00000000-0005-0000-0000-00009A050000}"/>
    <cellStyle name="Normal 2 3 2 5 7 2" xfId="8061" xr:uid="{00000000-0005-0000-0000-00009B050000}"/>
    <cellStyle name="Normal 2 3 2 5 8" xfId="4483" xr:uid="{00000000-0005-0000-0000-00009C050000}"/>
    <cellStyle name="Normal 2 3 2 6" xfId="351" xr:uid="{00000000-0005-0000-0000-00009D050000}"/>
    <cellStyle name="Normal 2 3 2 6 2" xfId="1228" xr:uid="{00000000-0005-0000-0000-00009E050000}"/>
    <cellStyle name="Normal 2 3 2 6 2 2" xfId="2525" xr:uid="{00000000-0005-0000-0000-00009F050000}"/>
    <cellStyle name="Normal 2 3 2 6 2 2 2" xfId="6805" xr:uid="{00000000-0005-0000-0000-0000A0050000}"/>
    <cellStyle name="Normal 2 3 2 6 2 3" xfId="5508" xr:uid="{00000000-0005-0000-0000-0000A1050000}"/>
    <cellStyle name="Normal 2 3 2 6 3" xfId="1925" xr:uid="{00000000-0005-0000-0000-0000A2050000}"/>
    <cellStyle name="Normal 2 3 2 6 3 2" xfId="6205" xr:uid="{00000000-0005-0000-0000-0000A3050000}"/>
    <cellStyle name="Normal 2 3 2 6 4" xfId="3221" xr:uid="{00000000-0005-0000-0000-0000A4050000}"/>
    <cellStyle name="Normal 2 3 2 6 4 2" xfId="7501" xr:uid="{00000000-0005-0000-0000-0000A5050000}"/>
    <cellStyle name="Normal 2 3 2 6 5" xfId="3934" xr:uid="{00000000-0005-0000-0000-0000A6050000}"/>
    <cellStyle name="Normal 2 3 2 6 5 2" xfId="8214" xr:uid="{00000000-0005-0000-0000-0000A7050000}"/>
    <cellStyle name="Normal 2 3 2 6 6" xfId="4636" xr:uid="{00000000-0005-0000-0000-0000A8050000}"/>
    <cellStyle name="Normal 2 3 2 7" xfId="492" xr:uid="{00000000-0005-0000-0000-0000A9050000}"/>
    <cellStyle name="Normal 2 3 2 7 2" xfId="1368" xr:uid="{00000000-0005-0000-0000-0000AA050000}"/>
    <cellStyle name="Normal 2 3 2 7 2 2" xfId="2665" xr:uid="{00000000-0005-0000-0000-0000AB050000}"/>
    <cellStyle name="Normal 2 3 2 7 2 2 2" xfId="6945" xr:uid="{00000000-0005-0000-0000-0000AC050000}"/>
    <cellStyle name="Normal 2 3 2 7 2 3" xfId="5648" xr:uid="{00000000-0005-0000-0000-0000AD050000}"/>
    <cellStyle name="Normal 2 3 2 7 3" xfId="2065" xr:uid="{00000000-0005-0000-0000-0000AE050000}"/>
    <cellStyle name="Normal 2 3 2 7 3 2" xfId="6345" xr:uid="{00000000-0005-0000-0000-0000AF050000}"/>
    <cellStyle name="Normal 2 3 2 7 4" xfId="3361" xr:uid="{00000000-0005-0000-0000-0000B0050000}"/>
    <cellStyle name="Normal 2 3 2 7 4 2" xfId="7641" xr:uid="{00000000-0005-0000-0000-0000B1050000}"/>
    <cellStyle name="Normal 2 3 2 7 5" xfId="4074" xr:uid="{00000000-0005-0000-0000-0000B2050000}"/>
    <cellStyle name="Normal 2 3 2 7 5 2" xfId="8354" xr:uid="{00000000-0005-0000-0000-0000B3050000}"/>
    <cellStyle name="Normal 2 3 2 7 6" xfId="4776" xr:uid="{00000000-0005-0000-0000-0000B4050000}"/>
    <cellStyle name="Normal 2 3 2 8" xfId="120" xr:uid="{00000000-0005-0000-0000-0000B5050000}"/>
    <cellStyle name="Normal 2 3 2 8 2" xfId="999" xr:uid="{00000000-0005-0000-0000-0000B6050000}"/>
    <cellStyle name="Normal 2 3 2 8 2 2" xfId="5280" xr:uid="{00000000-0005-0000-0000-0000B7050000}"/>
    <cellStyle name="Normal 2 3 2 8 3" xfId="1696" xr:uid="{00000000-0005-0000-0000-0000B8050000}"/>
    <cellStyle name="Normal 2 3 2 8 3 2" xfId="5976" xr:uid="{00000000-0005-0000-0000-0000B9050000}"/>
    <cellStyle name="Normal 2 3 2 8 4" xfId="2993" xr:uid="{00000000-0005-0000-0000-0000BA050000}"/>
    <cellStyle name="Normal 2 3 2 8 4 2" xfId="7273" xr:uid="{00000000-0005-0000-0000-0000BB050000}"/>
    <cellStyle name="Normal 2 3 2 8 5" xfId="3706" xr:uid="{00000000-0005-0000-0000-0000BC050000}"/>
    <cellStyle name="Normal 2 3 2 8 5 2" xfId="7986" xr:uid="{00000000-0005-0000-0000-0000BD050000}"/>
    <cellStyle name="Normal 2 3 2 8 6" xfId="4408" xr:uid="{00000000-0005-0000-0000-0000BE050000}"/>
    <cellStyle name="Normal 2 3 2 9" xfId="726" xr:uid="{00000000-0005-0000-0000-0000BF050000}"/>
    <cellStyle name="Normal 2 3 2 9 2" xfId="2297" xr:uid="{00000000-0005-0000-0000-0000C0050000}"/>
    <cellStyle name="Normal 2 3 2 9 2 2" xfId="6577" xr:uid="{00000000-0005-0000-0000-0000C1050000}"/>
    <cellStyle name="Normal 2 3 2 9 3" xfId="5008" xr:uid="{00000000-0005-0000-0000-0000C2050000}"/>
    <cellStyle name="Normal 2 3 20" xfId="4304" xr:uid="{00000000-0005-0000-0000-0000C3050000}"/>
    <cellStyle name="Normal 2 3 3" xfId="46" xr:uid="{00000000-0005-0000-0000-0000C4050000}"/>
    <cellStyle name="Normal 2 3 3 10" xfId="2921" xr:uid="{00000000-0005-0000-0000-0000C5050000}"/>
    <cellStyle name="Normal 2 3 3 10 2" xfId="7201" xr:uid="{00000000-0005-0000-0000-0000C6050000}"/>
    <cellStyle name="Normal 2 3 3 11" xfId="3617" xr:uid="{00000000-0005-0000-0000-0000C7050000}"/>
    <cellStyle name="Normal 2 3 3 11 2" xfId="7897" xr:uid="{00000000-0005-0000-0000-0000C8050000}"/>
    <cellStyle name="Normal 2 3 3 12" xfId="4336" xr:uid="{00000000-0005-0000-0000-0000C9050000}"/>
    <cellStyle name="Normal 2 3 3 2" xfId="295" xr:uid="{00000000-0005-0000-0000-0000CA050000}"/>
    <cellStyle name="Normal 2 3 3 2 2" xfId="452" xr:uid="{00000000-0005-0000-0000-0000CB050000}"/>
    <cellStyle name="Normal 2 3 3 2 2 2" xfId="1328" xr:uid="{00000000-0005-0000-0000-0000CC050000}"/>
    <cellStyle name="Normal 2 3 3 2 2 2 2" xfId="2625" xr:uid="{00000000-0005-0000-0000-0000CD050000}"/>
    <cellStyle name="Normal 2 3 3 2 2 2 2 2" xfId="6905" xr:uid="{00000000-0005-0000-0000-0000CE050000}"/>
    <cellStyle name="Normal 2 3 3 2 2 2 3" xfId="5608" xr:uid="{00000000-0005-0000-0000-0000CF050000}"/>
    <cellStyle name="Normal 2 3 3 2 2 3" xfId="2025" xr:uid="{00000000-0005-0000-0000-0000D0050000}"/>
    <cellStyle name="Normal 2 3 3 2 2 3 2" xfId="6305" xr:uid="{00000000-0005-0000-0000-0000D1050000}"/>
    <cellStyle name="Normal 2 3 3 2 2 4" xfId="3321" xr:uid="{00000000-0005-0000-0000-0000D2050000}"/>
    <cellStyle name="Normal 2 3 3 2 2 4 2" xfId="7601" xr:uid="{00000000-0005-0000-0000-0000D3050000}"/>
    <cellStyle name="Normal 2 3 3 2 2 5" xfId="4034" xr:uid="{00000000-0005-0000-0000-0000D4050000}"/>
    <cellStyle name="Normal 2 3 3 2 2 5 2" xfId="8314" xr:uid="{00000000-0005-0000-0000-0000D5050000}"/>
    <cellStyle name="Normal 2 3 3 2 2 6" xfId="4736" xr:uid="{00000000-0005-0000-0000-0000D6050000}"/>
    <cellStyle name="Normal 2 3 3 2 3" xfId="660" xr:uid="{00000000-0005-0000-0000-0000D7050000}"/>
    <cellStyle name="Normal 2 3 3 2 3 2" xfId="1536" xr:uid="{00000000-0005-0000-0000-0000D8050000}"/>
    <cellStyle name="Normal 2 3 3 2 3 2 2" xfId="2833" xr:uid="{00000000-0005-0000-0000-0000D9050000}"/>
    <cellStyle name="Normal 2 3 3 2 3 2 2 2" xfId="7113" xr:uid="{00000000-0005-0000-0000-0000DA050000}"/>
    <cellStyle name="Normal 2 3 3 2 3 2 3" xfId="5816" xr:uid="{00000000-0005-0000-0000-0000DB050000}"/>
    <cellStyle name="Normal 2 3 3 2 3 3" xfId="2233" xr:uid="{00000000-0005-0000-0000-0000DC050000}"/>
    <cellStyle name="Normal 2 3 3 2 3 3 2" xfId="6513" xr:uid="{00000000-0005-0000-0000-0000DD050000}"/>
    <cellStyle name="Normal 2 3 3 2 3 4" xfId="3529" xr:uid="{00000000-0005-0000-0000-0000DE050000}"/>
    <cellStyle name="Normal 2 3 3 2 3 4 2" xfId="7809" xr:uid="{00000000-0005-0000-0000-0000DF050000}"/>
    <cellStyle name="Normal 2 3 3 2 3 5" xfId="4242" xr:uid="{00000000-0005-0000-0000-0000E0050000}"/>
    <cellStyle name="Normal 2 3 3 2 3 5 2" xfId="8522" xr:uid="{00000000-0005-0000-0000-0000E1050000}"/>
    <cellStyle name="Normal 2 3 3 2 3 6" xfId="4944" xr:uid="{00000000-0005-0000-0000-0000E2050000}"/>
    <cellStyle name="Normal 2 3 3 2 4" xfId="822" xr:uid="{00000000-0005-0000-0000-0000E3050000}"/>
    <cellStyle name="Normal 2 3 3 2 4 2" xfId="2470" xr:uid="{00000000-0005-0000-0000-0000E4050000}"/>
    <cellStyle name="Normal 2 3 3 2 4 2 2" xfId="6750" xr:uid="{00000000-0005-0000-0000-0000E5050000}"/>
    <cellStyle name="Normal 2 3 3 2 4 3" xfId="3879" xr:uid="{00000000-0005-0000-0000-0000E6050000}"/>
    <cellStyle name="Normal 2 3 3 2 4 3 2" xfId="8159" xr:uid="{00000000-0005-0000-0000-0000E7050000}"/>
    <cellStyle name="Normal 2 3 3 2 4 4" xfId="5104" xr:uid="{00000000-0005-0000-0000-0000E8050000}"/>
    <cellStyle name="Normal 2 3 3 2 5" xfId="1173" xr:uid="{00000000-0005-0000-0000-0000E9050000}"/>
    <cellStyle name="Normal 2 3 3 2 5 2" xfId="5453" xr:uid="{00000000-0005-0000-0000-0000EA050000}"/>
    <cellStyle name="Normal 2 3 3 2 6" xfId="1870" xr:uid="{00000000-0005-0000-0000-0000EB050000}"/>
    <cellStyle name="Normal 2 3 3 2 6 2" xfId="6150" xr:uid="{00000000-0005-0000-0000-0000EC050000}"/>
    <cellStyle name="Normal 2 3 3 2 7" xfId="3166" xr:uid="{00000000-0005-0000-0000-0000ED050000}"/>
    <cellStyle name="Normal 2 3 3 2 7 2" xfId="7446" xr:uid="{00000000-0005-0000-0000-0000EE050000}"/>
    <cellStyle name="Normal 2 3 3 2 8" xfId="3681" xr:uid="{00000000-0005-0000-0000-0000EF050000}"/>
    <cellStyle name="Normal 2 3 3 2 8 2" xfId="7961" xr:uid="{00000000-0005-0000-0000-0000F0050000}"/>
    <cellStyle name="Normal 2 3 3 2 9" xfId="4581" xr:uid="{00000000-0005-0000-0000-0000F1050000}"/>
    <cellStyle name="Normal 2 3 3 3" xfId="221" xr:uid="{00000000-0005-0000-0000-0000F2050000}"/>
    <cellStyle name="Normal 2 3 3 3 2" xfId="588" xr:uid="{00000000-0005-0000-0000-0000F3050000}"/>
    <cellStyle name="Normal 2 3 3 3 2 2" xfId="1464" xr:uid="{00000000-0005-0000-0000-0000F4050000}"/>
    <cellStyle name="Normal 2 3 3 3 2 2 2" xfId="2761" xr:uid="{00000000-0005-0000-0000-0000F5050000}"/>
    <cellStyle name="Normal 2 3 3 3 2 2 2 2" xfId="7041" xr:uid="{00000000-0005-0000-0000-0000F6050000}"/>
    <cellStyle name="Normal 2 3 3 3 2 2 3" xfId="5744" xr:uid="{00000000-0005-0000-0000-0000F7050000}"/>
    <cellStyle name="Normal 2 3 3 3 2 3" xfId="2161" xr:uid="{00000000-0005-0000-0000-0000F8050000}"/>
    <cellStyle name="Normal 2 3 3 3 2 3 2" xfId="6441" xr:uid="{00000000-0005-0000-0000-0000F9050000}"/>
    <cellStyle name="Normal 2 3 3 3 2 4" xfId="3457" xr:uid="{00000000-0005-0000-0000-0000FA050000}"/>
    <cellStyle name="Normal 2 3 3 3 2 4 2" xfId="7737" xr:uid="{00000000-0005-0000-0000-0000FB050000}"/>
    <cellStyle name="Normal 2 3 3 3 2 5" xfId="4170" xr:uid="{00000000-0005-0000-0000-0000FC050000}"/>
    <cellStyle name="Normal 2 3 3 3 2 5 2" xfId="8450" xr:uid="{00000000-0005-0000-0000-0000FD050000}"/>
    <cellStyle name="Normal 2 3 3 3 2 6" xfId="4872" xr:uid="{00000000-0005-0000-0000-0000FE050000}"/>
    <cellStyle name="Normal 2 3 3 3 3" xfId="910" xr:uid="{00000000-0005-0000-0000-0000FF050000}"/>
    <cellStyle name="Normal 2 3 3 3 3 2" xfId="2396" xr:uid="{00000000-0005-0000-0000-000000060000}"/>
    <cellStyle name="Normal 2 3 3 3 3 2 2" xfId="6676" xr:uid="{00000000-0005-0000-0000-000001060000}"/>
    <cellStyle name="Normal 2 3 3 3 3 3" xfId="5192" xr:uid="{00000000-0005-0000-0000-000002060000}"/>
    <cellStyle name="Normal 2 3 3 3 4" xfId="1099" xr:uid="{00000000-0005-0000-0000-000003060000}"/>
    <cellStyle name="Normal 2 3 3 3 4 2" xfId="5379" xr:uid="{00000000-0005-0000-0000-000004060000}"/>
    <cellStyle name="Normal 2 3 3 3 5" xfId="1796" xr:uid="{00000000-0005-0000-0000-000005060000}"/>
    <cellStyle name="Normal 2 3 3 3 5 2" xfId="6076" xr:uid="{00000000-0005-0000-0000-000006060000}"/>
    <cellStyle name="Normal 2 3 3 3 6" xfId="3092" xr:uid="{00000000-0005-0000-0000-000007060000}"/>
    <cellStyle name="Normal 2 3 3 3 6 2" xfId="7372" xr:uid="{00000000-0005-0000-0000-000008060000}"/>
    <cellStyle name="Normal 2 3 3 3 7" xfId="3805" xr:uid="{00000000-0005-0000-0000-000009060000}"/>
    <cellStyle name="Normal 2 3 3 3 7 2" xfId="8085" xr:uid="{00000000-0005-0000-0000-00000A060000}"/>
    <cellStyle name="Normal 2 3 3 3 8" xfId="4507" xr:uid="{00000000-0005-0000-0000-00000B060000}"/>
    <cellStyle name="Normal 2 3 3 4" xfId="380" xr:uid="{00000000-0005-0000-0000-00000C060000}"/>
    <cellStyle name="Normal 2 3 3 4 2" xfId="1256" xr:uid="{00000000-0005-0000-0000-00000D060000}"/>
    <cellStyle name="Normal 2 3 3 4 2 2" xfId="2553" xr:uid="{00000000-0005-0000-0000-00000E060000}"/>
    <cellStyle name="Normal 2 3 3 4 2 2 2" xfId="6833" xr:uid="{00000000-0005-0000-0000-00000F060000}"/>
    <cellStyle name="Normal 2 3 3 4 2 3" xfId="5536" xr:uid="{00000000-0005-0000-0000-000010060000}"/>
    <cellStyle name="Normal 2 3 3 4 3" xfId="1953" xr:uid="{00000000-0005-0000-0000-000011060000}"/>
    <cellStyle name="Normal 2 3 3 4 3 2" xfId="6233" xr:uid="{00000000-0005-0000-0000-000012060000}"/>
    <cellStyle name="Normal 2 3 3 4 4" xfId="3249" xr:uid="{00000000-0005-0000-0000-000013060000}"/>
    <cellStyle name="Normal 2 3 3 4 4 2" xfId="7529" xr:uid="{00000000-0005-0000-0000-000014060000}"/>
    <cellStyle name="Normal 2 3 3 4 5" xfId="3962" xr:uid="{00000000-0005-0000-0000-000015060000}"/>
    <cellStyle name="Normal 2 3 3 4 5 2" xfId="8242" xr:uid="{00000000-0005-0000-0000-000016060000}"/>
    <cellStyle name="Normal 2 3 3 4 6" xfId="4664" xr:uid="{00000000-0005-0000-0000-000017060000}"/>
    <cellStyle name="Normal 2 3 3 5" xfId="500" xr:uid="{00000000-0005-0000-0000-000018060000}"/>
    <cellStyle name="Normal 2 3 3 5 2" xfId="1376" xr:uid="{00000000-0005-0000-0000-000019060000}"/>
    <cellStyle name="Normal 2 3 3 5 2 2" xfId="2673" xr:uid="{00000000-0005-0000-0000-00001A060000}"/>
    <cellStyle name="Normal 2 3 3 5 2 2 2" xfId="6953" xr:uid="{00000000-0005-0000-0000-00001B060000}"/>
    <cellStyle name="Normal 2 3 3 5 2 3" xfId="5656" xr:uid="{00000000-0005-0000-0000-00001C060000}"/>
    <cellStyle name="Normal 2 3 3 5 3" xfId="2073" xr:uid="{00000000-0005-0000-0000-00001D060000}"/>
    <cellStyle name="Normal 2 3 3 5 3 2" xfId="6353" xr:uid="{00000000-0005-0000-0000-00001E060000}"/>
    <cellStyle name="Normal 2 3 3 5 4" xfId="3369" xr:uid="{00000000-0005-0000-0000-00001F060000}"/>
    <cellStyle name="Normal 2 3 3 5 4 2" xfId="7649" xr:uid="{00000000-0005-0000-0000-000020060000}"/>
    <cellStyle name="Normal 2 3 3 5 5" xfId="4082" xr:uid="{00000000-0005-0000-0000-000021060000}"/>
    <cellStyle name="Normal 2 3 3 5 5 2" xfId="8362" xr:uid="{00000000-0005-0000-0000-000022060000}"/>
    <cellStyle name="Normal 2 3 3 5 6" xfId="4784" xr:uid="{00000000-0005-0000-0000-000023060000}"/>
    <cellStyle name="Normal 2 3 3 6" xfId="129" xr:uid="{00000000-0005-0000-0000-000024060000}"/>
    <cellStyle name="Normal 2 3 3 6 2" xfId="1007" xr:uid="{00000000-0005-0000-0000-000025060000}"/>
    <cellStyle name="Normal 2 3 3 6 2 2" xfId="5288" xr:uid="{00000000-0005-0000-0000-000026060000}"/>
    <cellStyle name="Normal 2 3 3 6 3" xfId="1705" xr:uid="{00000000-0005-0000-0000-000027060000}"/>
    <cellStyle name="Normal 2 3 3 6 3 2" xfId="5985" xr:uid="{00000000-0005-0000-0000-000028060000}"/>
    <cellStyle name="Normal 2 3 3 6 4" xfId="3001" xr:uid="{00000000-0005-0000-0000-000029060000}"/>
    <cellStyle name="Normal 2 3 3 6 4 2" xfId="7281" xr:uid="{00000000-0005-0000-0000-00002A060000}"/>
    <cellStyle name="Normal 2 3 3 6 5" xfId="3714" xr:uid="{00000000-0005-0000-0000-00002B060000}"/>
    <cellStyle name="Normal 2 3 3 6 5 2" xfId="7994" xr:uid="{00000000-0005-0000-0000-00002C060000}"/>
    <cellStyle name="Normal 2 3 3 6 6" xfId="4416" xr:uid="{00000000-0005-0000-0000-00002D060000}"/>
    <cellStyle name="Normal 2 3 3 7" xfId="750" xr:uid="{00000000-0005-0000-0000-00002E060000}"/>
    <cellStyle name="Normal 2 3 3 7 2" xfId="2305" xr:uid="{00000000-0005-0000-0000-00002F060000}"/>
    <cellStyle name="Normal 2 3 3 7 2 2" xfId="6585" xr:uid="{00000000-0005-0000-0000-000030060000}"/>
    <cellStyle name="Normal 2 3 3 7 3" xfId="5032" xr:uid="{00000000-0005-0000-0000-000031060000}"/>
    <cellStyle name="Normal 2 3 3 8" xfId="974" xr:uid="{00000000-0005-0000-0000-000032060000}"/>
    <cellStyle name="Normal 2 3 3 8 2" xfId="5256" xr:uid="{00000000-0005-0000-0000-000033060000}"/>
    <cellStyle name="Normal 2 3 3 9" xfId="1624" xr:uid="{00000000-0005-0000-0000-000034060000}"/>
    <cellStyle name="Normal 2 3 3 9 2" xfId="5904" xr:uid="{00000000-0005-0000-0000-000035060000}"/>
    <cellStyle name="Normal 2 3 4" xfId="55" xr:uid="{00000000-0005-0000-0000-000036060000}"/>
    <cellStyle name="Normal 2 3 4 10" xfId="2929" xr:uid="{00000000-0005-0000-0000-000037060000}"/>
    <cellStyle name="Normal 2 3 4 10 2" xfId="7209" xr:uid="{00000000-0005-0000-0000-000038060000}"/>
    <cellStyle name="Normal 2 3 4 11" xfId="3625" xr:uid="{00000000-0005-0000-0000-000039060000}"/>
    <cellStyle name="Normal 2 3 4 11 2" xfId="7905" xr:uid="{00000000-0005-0000-0000-00003A060000}"/>
    <cellStyle name="Normal 2 3 4 12" xfId="4344" xr:uid="{00000000-0005-0000-0000-00003B060000}"/>
    <cellStyle name="Normal 2 3 4 2" xfId="303" xr:uid="{00000000-0005-0000-0000-00003C060000}"/>
    <cellStyle name="Normal 2 3 4 2 2" xfId="668" xr:uid="{00000000-0005-0000-0000-00003D060000}"/>
    <cellStyle name="Normal 2 3 4 2 2 2" xfId="1544" xr:uid="{00000000-0005-0000-0000-00003E060000}"/>
    <cellStyle name="Normal 2 3 4 2 2 2 2" xfId="2841" xr:uid="{00000000-0005-0000-0000-00003F060000}"/>
    <cellStyle name="Normal 2 3 4 2 2 2 2 2" xfId="7121" xr:uid="{00000000-0005-0000-0000-000040060000}"/>
    <cellStyle name="Normal 2 3 4 2 2 2 3" xfId="5824" xr:uid="{00000000-0005-0000-0000-000041060000}"/>
    <cellStyle name="Normal 2 3 4 2 2 3" xfId="2241" xr:uid="{00000000-0005-0000-0000-000042060000}"/>
    <cellStyle name="Normal 2 3 4 2 2 3 2" xfId="6521" xr:uid="{00000000-0005-0000-0000-000043060000}"/>
    <cellStyle name="Normal 2 3 4 2 2 4" xfId="3537" xr:uid="{00000000-0005-0000-0000-000044060000}"/>
    <cellStyle name="Normal 2 3 4 2 2 4 2" xfId="7817" xr:uid="{00000000-0005-0000-0000-000045060000}"/>
    <cellStyle name="Normal 2 3 4 2 2 5" xfId="4250" xr:uid="{00000000-0005-0000-0000-000046060000}"/>
    <cellStyle name="Normal 2 3 4 2 2 5 2" xfId="8530" xr:uid="{00000000-0005-0000-0000-000047060000}"/>
    <cellStyle name="Normal 2 3 4 2 2 6" xfId="4952" xr:uid="{00000000-0005-0000-0000-000048060000}"/>
    <cellStyle name="Normal 2 3 4 2 3" xfId="830" xr:uid="{00000000-0005-0000-0000-000049060000}"/>
    <cellStyle name="Normal 2 3 4 2 3 2" xfId="2478" xr:uid="{00000000-0005-0000-0000-00004A060000}"/>
    <cellStyle name="Normal 2 3 4 2 3 2 2" xfId="6758" xr:uid="{00000000-0005-0000-0000-00004B060000}"/>
    <cellStyle name="Normal 2 3 4 2 3 3" xfId="5112" xr:uid="{00000000-0005-0000-0000-00004C060000}"/>
    <cellStyle name="Normal 2 3 4 2 4" xfId="1181" xr:uid="{00000000-0005-0000-0000-00004D060000}"/>
    <cellStyle name="Normal 2 3 4 2 4 2" xfId="5461" xr:uid="{00000000-0005-0000-0000-00004E060000}"/>
    <cellStyle name="Normal 2 3 4 2 5" xfId="1878" xr:uid="{00000000-0005-0000-0000-00004F060000}"/>
    <cellStyle name="Normal 2 3 4 2 5 2" xfId="6158" xr:uid="{00000000-0005-0000-0000-000050060000}"/>
    <cellStyle name="Normal 2 3 4 2 6" xfId="3174" xr:uid="{00000000-0005-0000-0000-000051060000}"/>
    <cellStyle name="Normal 2 3 4 2 6 2" xfId="7454" xr:uid="{00000000-0005-0000-0000-000052060000}"/>
    <cellStyle name="Normal 2 3 4 2 7" xfId="3887" xr:uid="{00000000-0005-0000-0000-000053060000}"/>
    <cellStyle name="Normal 2 3 4 2 7 2" xfId="8167" xr:uid="{00000000-0005-0000-0000-000054060000}"/>
    <cellStyle name="Normal 2 3 4 2 8" xfId="4589" xr:uid="{00000000-0005-0000-0000-000055060000}"/>
    <cellStyle name="Normal 2 3 4 3" xfId="230" xr:uid="{00000000-0005-0000-0000-000056060000}"/>
    <cellStyle name="Normal 2 3 4 3 2" xfId="596" xr:uid="{00000000-0005-0000-0000-000057060000}"/>
    <cellStyle name="Normal 2 3 4 3 2 2" xfId="1472" xr:uid="{00000000-0005-0000-0000-000058060000}"/>
    <cellStyle name="Normal 2 3 4 3 2 2 2" xfId="2769" xr:uid="{00000000-0005-0000-0000-000059060000}"/>
    <cellStyle name="Normal 2 3 4 3 2 2 2 2" xfId="7049" xr:uid="{00000000-0005-0000-0000-00005A060000}"/>
    <cellStyle name="Normal 2 3 4 3 2 2 3" xfId="5752" xr:uid="{00000000-0005-0000-0000-00005B060000}"/>
    <cellStyle name="Normal 2 3 4 3 2 3" xfId="2169" xr:uid="{00000000-0005-0000-0000-00005C060000}"/>
    <cellStyle name="Normal 2 3 4 3 2 3 2" xfId="6449" xr:uid="{00000000-0005-0000-0000-00005D060000}"/>
    <cellStyle name="Normal 2 3 4 3 2 4" xfId="3465" xr:uid="{00000000-0005-0000-0000-00005E060000}"/>
    <cellStyle name="Normal 2 3 4 3 2 4 2" xfId="7745" xr:uid="{00000000-0005-0000-0000-00005F060000}"/>
    <cellStyle name="Normal 2 3 4 3 2 5" xfId="4178" xr:uid="{00000000-0005-0000-0000-000060060000}"/>
    <cellStyle name="Normal 2 3 4 3 2 5 2" xfId="8458" xr:uid="{00000000-0005-0000-0000-000061060000}"/>
    <cellStyle name="Normal 2 3 4 3 2 6" xfId="4880" xr:uid="{00000000-0005-0000-0000-000062060000}"/>
    <cellStyle name="Normal 2 3 4 3 3" xfId="918" xr:uid="{00000000-0005-0000-0000-000063060000}"/>
    <cellStyle name="Normal 2 3 4 3 3 2" xfId="2405" xr:uid="{00000000-0005-0000-0000-000064060000}"/>
    <cellStyle name="Normal 2 3 4 3 3 2 2" xfId="6685" xr:uid="{00000000-0005-0000-0000-000065060000}"/>
    <cellStyle name="Normal 2 3 4 3 3 3" xfId="5200" xr:uid="{00000000-0005-0000-0000-000066060000}"/>
    <cellStyle name="Normal 2 3 4 3 4" xfId="1108" xr:uid="{00000000-0005-0000-0000-000067060000}"/>
    <cellStyle name="Normal 2 3 4 3 4 2" xfId="5388" xr:uid="{00000000-0005-0000-0000-000068060000}"/>
    <cellStyle name="Normal 2 3 4 3 5" xfId="1805" xr:uid="{00000000-0005-0000-0000-000069060000}"/>
    <cellStyle name="Normal 2 3 4 3 5 2" xfId="6085" xr:uid="{00000000-0005-0000-0000-00006A060000}"/>
    <cellStyle name="Normal 2 3 4 3 6" xfId="3101" xr:uid="{00000000-0005-0000-0000-00006B060000}"/>
    <cellStyle name="Normal 2 3 4 3 6 2" xfId="7381" xr:uid="{00000000-0005-0000-0000-00006C060000}"/>
    <cellStyle name="Normal 2 3 4 3 7" xfId="3814" xr:uid="{00000000-0005-0000-0000-00006D060000}"/>
    <cellStyle name="Normal 2 3 4 3 7 2" xfId="8094" xr:uid="{00000000-0005-0000-0000-00006E060000}"/>
    <cellStyle name="Normal 2 3 4 3 8" xfId="4516" xr:uid="{00000000-0005-0000-0000-00006F060000}"/>
    <cellStyle name="Normal 2 3 4 4" xfId="388" xr:uid="{00000000-0005-0000-0000-000070060000}"/>
    <cellStyle name="Normal 2 3 4 4 2" xfId="1264" xr:uid="{00000000-0005-0000-0000-000071060000}"/>
    <cellStyle name="Normal 2 3 4 4 2 2" xfId="2561" xr:uid="{00000000-0005-0000-0000-000072060000}"/>
    <cellStyle name="Normal 2 3 4 4 2 2 2" xfId="6841" xr:uid="{00000000-0005-0000-0000-000073060000}"/>
    <cellStyle name="Normal 2 3 4 4 2 3" xfId="5544" xr:uid="{00000000-0005-0000-0000-000074060000}"/>
    <cellStyle name="Normal 2 3 4 4 3" xfId="1961" xr:uid="{00000000-0005-0000-0000-000075060000}"/>
    <cellStyle name="Normal 2 3 4 4 3 2" xfId="6241" xr:uid="{00000000-0005-0000-0000-000076060000}"/>
    <cellStyle name="Normal 2 3 4 4 4" xfId="3257" xr:uid="{00000000-0005-0000-0000-000077060000}"/>
    <cellStyle name="Normal 2 3 4 4 4 2" xfId="7537" xr:uid="{00000000-0005-0000-0000-000078060000}"/>
    <cellStyle name="Normal 2 3 4 4 5" xfId="3970" xr:uid="{00000000-0005-0000-0000-000079060000}"/>
    <cellStyle name="Normal 2 3 4 4 5 2" xfId="8250" xr:uid="{00000000-0005-0000-0000-00007A060000}"/>
    <cellStyle name="Normal 2 3 4 4 6" xfId="4672" xr:uid="{00000000-0005-0000-0000-00007B060000}"/>
    <cellStyle name="Normal 2 3 4 5" xfId="508" xr:uid="{00000000-0005-0000-0000-00007C060000}"/>
    <cellStyle name="Normal 2 3 4 5 2" xfId="1384" xr:uid="{00000000-0005-0000-0000-00007D060000}"/>
    <cellStyle name="Normal 2 3 4 5 2 2" xfId="2681" xr:uid="{00000000-0005-0000-0000-00007E060000}"/>
    <cellStyle name="Normal 2 3 4 5 2 2 2" xfId="6961" xr:uid="{00000000-0005-0000-0000-00007F060000}"/>
    <cellStyle name="Normal 2 3 4 5 2 3" xfId="5664" xr:uid="{00000000-0005-0000-0000-000080060000}"/>
    <cellStyle name="Normal 2 3 4 5 3" xfId="2081" xr:uid="{00000000-0005-0000-0000-000081060000}"/>
    <cellStyle name="Normal 2 3 4 5 3 2" xfId="6361" xr:uid="{00000000-0005-0000-0000-000082060000}"/>
    <cellStyle name="Normal 2 3 4 5 4" xfId="3377" xr:uid="{00000000-0005-0000-0000-000083060000}"/>
    <cellStyle name="Normal 2 3 4 5 4 2" xfId="7657" xr:uid="{00000000-0005-0000-0000-000084060000}"/>
    <cellStyle name="Normal 2 3 4 5 5" xfId="4090" xr:uid="{00000000-0005-0000-0000-000085060000}"/>
    <cellStyle name="Normal 2 3 4 5 5 2" xfId="8370" xr:uid="{00000000-0005-0000-0000-000086060000}"/>
    <cellStyle name="Normal 2 3 4 5 6" xfId="4792" xr:uid="{00000000-0005-0000-0000-000087060000}"/>
    <cellStyle name="Normal 2 3 4 6" xfId="137" xr:uid="{00000000-0005-0000-0000-000088060000}"/>
    <cellStyle name="Normal 2 3 4 6 2" xfId="1713" xr:uid="{00000000-0005-0000-0000-000089060000}"/>
    <cellStyle name="Normal 2 3 4 6 2 2" xfId="5993" xr:uid="{00000000-0005-0000-0000-00008A060000}"/>
    <cellStyle name="Normal 2 3 4 6 3" xfId="3009" xr:uid="{00000000-0005-0000-0000-00008B060000}"/>
    <cellStyle name="Normal 2 3 4 6 3 2" xfId="7289" xr:uid="{00000000-0005-0000-0000-00008C060000}"/>
    <cellStyle name="Normal 2 3 4 6 4" xfId="3722" xr:uid="{00000000-0005-0000-0000-00008D060000}"/>
    <cellStyle name="Normal 2 3 4 6 4 2" xfId="8002" xr:uid="{00000000-0005-0000-0000-00008E060000}"/>
    <cellStyle name="Normal 2 3 4 6 5" xfId="4424" xr:uid="{00000000-0005-0000-0000-00008F060000}"/>
    <cellStyle name="Normal 2 3 4 7" xfId="758" xr:uid="{00000000-0005-0000-0000-000090060000}"/>
    <cellStyle name="Normal 2 3 4 7 2" xfId="2313" xr:uid="{00000000-0005-0000-0000-000091060000}"/>
    <cellStyle name="Normal 2 3 4 7 2 2" xfId="6593" xr:uid="{00000000-0005-0000-0000-000092060000}"/>
    <cellStyle name="Normal 2 3 4 7 3" xfId="5040" xr:uid="{00000000-0005-0000-0000-000093060000}"/>
    <cellStyle name="Normal 2 3 4 8" xfId="1016" xr:uid="{00000000-0005-0000-0000-000094060000}"/>
    <cellStyle name="Normal 2 3 4 8 2" xfId="5296" xr:uid="{00000000-0005-0000-0000-000095060000}"/>
    <cellStyle name="Normal 2 3 4 9" xfId="1632" xr:uid="{00000000-0005-0000-0000-000096060000}"/>
    <cellStyle name="Normal 2 3 4 9 2" xfId="5912" xr:uid="{00000000-0005-0000-0000-000097060000}"/>
    <cellStyle name="Normal 2 3 5" xfId="63" xr:uid="{00000000-0005-0000-0000-000098060000}"/>
    <cellStyle name="Normal 2 3 5 10" xfId="2937" xr:uid="{00000000-0005-0000-0000-000099060000}"/>
    <cellStyle name="Normal 2 3 5 10 2" xfId="7217" xr:uid="{00000000-0005-0000-0000-00009A060000}"/>
    <cellStyle name="Normal 2 3 5 11" xfId="3633" xr:uid="{00000000-0005-0000-0000-00009B060000}"/>
    <cellStyle name="Normal 2 3 5 11 2" xfId="7913" xr:uid="{00000000-0005-0000-0000-00009C060000}"/>
    <cellStyle name="Normal 2 3 5 12" xfId="4352" xr:uid="{00000000-0005-0000-0000-00009D060000}"/>
    <cellStyle name="Normal 2 3 5 2" xfId="311" xr:uid="{00000000-0005-0000-0000-00009E060000}"/>
    <cellStyle name="Normal 2 3 5 2 2" xfId="676" xr:uid="{00000000-0005-0000-0000-00009F060000}"/>
    <cellStyle name="Normal 2 3 5 2 2 2" xfId="1552" xr:uid="{00000000-0005-0000-0000-0000A0060000}"/>
    <cellStyle name="Normal 2 3 5 2 2 2 2" xfId="2849" xr:uid="{00000000-0005-0000-0000-0000A1060000}"/>
    <cellStyle name="Normal 2 3 5 2 2 2 2 2" xfId="7129" xr:uid="{00000000-0005-0000-0000-0000A2060000}"/>
    <cellStyle name="Normal 2 3 5 2 2 2 3" xfId="5832" xr:uid="{00000000-0005-0000-0000-0000A3060000}"/>
    <cellStyle name="Normal 2 3 5 2 2 3" xfId="2249" xr:uid="{00000000-0005-0000-0000-0000A4060000}"/>
    <cellStyle name="Normal 2 3 5 2 2 3 2" xfId="6529" xr:uid="{00000000-0005-0000-0000-0000A5060000}"/>
    <cellStyle name="Normal 2 3 5 2 2 4" xfId="3545" xr:uid="{00000000-0005-0000-0000-0000A6060000}"/>
    <cellStyle name="Normal 2 3 5 2 2 4 2" xfId="7825" xr:uid="{00000000-0005-0000-0000-0000A7060000}"/>
    <cellStyle name="Normal 2 3 5 2 2 5" xfId="4258" xr:uid="{00000000-0005-0000-0000-0000A8060000}"/>
    <cellStyle name="Normal 2 3 5 2 2 5 2" xfId="8538" xr:uid="{00000000-0005-0000-0000-0000A9060000}"/>
    <cellStyle name="Normal 2 3 5 2 2 6" xfId="4960" xr:uid="{00000000-0005-0000-0000-0000AA060000}"/>
    <cellStyle name="Normal 2 3 5 2 3" xfId="838" xr:uid="{00000000-0005-0000-0000-0000AB060000}"/>
    <cellStyle name="Normal 2 3 5 2 3 2" xfId="2486" xr:uid="{00000000-0005-0000-0000-0000AC060000}"/>
    <cellStyle name="Normal 2 3 5 2 3 2 2" xfId="6766" xr:uid="{00000000-0005-0000-0000-0000AD060000}"/>
    <cellStyle name="Normal 2 3 5 2 3 3" xfId="5120" xr:uid="{00000000-0005-0000-0000-0000AE060000}"/>
    <cellStyle name="Normal 2 3 5 2 4" xfId="1189" xr:uid="{00000000-0005-0000-0000-0000AF060000}"/>
    <cellStyle name="Normal 2 3 5 2 4 2" xfId="5469" xr:uid="{00000000-0005-0000-0000-0000B0060000}"/>
    <cellStyle name="Normal 2 3 5 2 5" xfId="1886" xr:uid="{00000000-0005-0000-0000-0000B1060000}"/>
    <cellStyle name="Normal 2 3 5 2 5 2" xfId="6166" xr:uid="{00000000-0005-0000-0000-0000B2060000}"/>
    <cellStyle name="Normal 2 3 5 2 6" xfId="3182" xr:uid="{00000000-0005-0000-0000-0000B3060000}"/>
    <cellStyle name="Normal 2 3 5 2 6 2" xfId="7462" xr:uid="{00000000-0005-0000-0000-0000B4060000}"/>
    <cellStyle name="Normal 2 3 5 2 7" xfId="3895" xr:uid="{00000000-0005-0000-0000-0000B5060000}"/>
    <cellStyle name="Normal 2 3 5 2 7 2" xfId="8175" xr:uid="{00000000-0005-0000-0000-0000B6060000}"/>
    <cellStyle name="Normal 2 3 5 2 8" xfId="4597" xr:uid="{00000000-0005-0000-0000-0000B7060000}"/>
    <cellStyle name="Normal 2 3 5 3" xfId="238" xr:uid="{00000000-0005-0000-0000-0000B8060000}"/>
    <cellStyle name="Normal 2 3 5 3 2" xfId="604" xr:uid="{00000000-0005-0000-0000-0000B9060000}"/>
    <cellStyle name="Normal 2 3 5 3 2 2" xfId="1480" xr:uid="{00000000-0005-0000-0000-0000BA060000}"/>
    <cellStyle name="Normal 2 3 5 3 2 2 2" xfId="2777" xr:uid="{00000000-0005-0000-0000-0000BB060000}"/>
    <cellStyle name="Normal 2 3 5 3 2 2 2 2" xfId="7057" xr:uid="{00000000-0005-0000-0000-0000BC060000}"/>
    <cellStyle name="Normal 2 3 5 3 2 2 3" xfId="5760" xr:uid="{00000000-0005-0000-0000-0000BD060000}"/>
    <cellStyle name="Normal 2 3 5 3 2 3" xfId="2177" xr:uid="{00000000-0005-0000-0000-0000BE060000}"/>
    <cellStyle name="Normal 2 3 5 3 2 3 2" xfId="6457" xr:uid="{00000000-0005-0000-0000-0000BF060000}"/>
    <cellStyle name="Normal 2 3 5 3 2 4" xfId="3473" xr:uid="{00000000-0005-0000-0000-0000C0060000}"/>
    <cellStyle name="Normal 2 3 5 3 2 4 2" xfId="7753" xr:uid="{00000000-0005-0000-0000-0000C1060000}"/>
    <cellStyle name="Normal 2 3 5 3 2 5" xfId="4186" xr:uid="{00000000-0005-0000-0000-0000C2060000}"/>
    <cellStyle name="Normal 2 3 5 3 2 5 2" xfId="8466" xr:uid="{00000000-0005-0000-0000-0000C3060000}"/>
    <cellStyle name="Normal 2 3 5 3 2 6" xfId="4888" xr:uid="{00000000-0005-0000-0000-0000C4060000}"/>
    <cellStyle name="Normal 2 3 5 3 3" xfId="926" xr:uid="{00000000-0005-0000-0000-0000C5060000}"/>
    <cellStyle name="Normal 2 3 5 3 3 2" xfId="2413" xr:uid="{00000000-0005-0000-0000-0000C6060000}"/>
    <cellStyle name="Normal 2 3 5 3 3 2 2" xfId="6693" xr:uid="{00000000-0005-0000-0000-0000C7060000}"/>
    <cellStyle name="Normal 2 3 5 3 3 3" xfId="5208" xr:uid="{00000000-0005-0000-0000-0000C8060000}"/>
    <cellStyle name="Normal 2 3 5 3 4" xfId="1116" xr:uid="{00000000-0005-0000-0000-0000C9060000}"/>
    <cellStyle name="Normal 2 3 5 3 4 2" xfId="5396" xr:uid="{00000000-0005-0000-0000-0000CA060000}"/>
    <cellStyle name="Normal 2 3 5 3 5" xfId="1813" xr:uid="{00000000-0005-0000-0000-0000CB060000}"/>
    <cellStyle name="Normal 2 3 5 3 5 2" xfId="6093" xr:uid="{00000000-0005-0000-0000-0000CC060000}"/>
    <cellStyle name="Normal 2 3 5 3 6" xfId="3109" xr:uid="{00000000-0005-0000-0000-0000CD060000}"/>
    <cellStyle name="Normal 2 3 5 3 6 2" xfId="7389" xr:uid="{00000000-0005-0000-0000-0000CE060000}"/>
    <cellStyle name="Normal 2 3 5 3 7" xfId="3822" xr:uid="{00000000-0005-0000-0000-0000CF060000}"/>
    <cellStyle name="Normal 2 3 5 3 7 2" xfId="8102" xr:uid="{00000000-0005-0000-0000-0000D0060000}"/>
    <cellStyle name="Normal 2 3 5 3 8" xfId="4524" xr:uid="{00000000-0005-0000-0000-0000D1060000}"/>
    <cellStyle name="Normal 2 3 5 4" xfId="396" xr:uid="{00000000-0005-0000-0000-0000D2060000}"/>
    <cellStyle name="Normal 2 3 5 4 2" xfId="1272" xr:uid="{00000000-0005-0000-0000-0000D3060000}"/>
    <cellStyle name="Normal 2 3 5 4 2 2" xfId="2569" xr:uid="{00000000-0005-0000-0000-0000D4060000}"/>
    <cellStyle name="Normal 2 3 5 4 2 2 2" xfId="6849" xr:uid="{00000000-0005-0000-0000-0000D5060000}"/>
    <cellStyle name="Normal 2 3 5 4 2 3" xfId="5552" xr:uid="{00000000-0005-0000-0000-0000D6060000}"/>
    <cellStyle name="Normal 2 3 5 4 3" xfId="1969" xr:uid="{00000000-0005-0000-0000-0000D7060000}"/>
    <cellStyle name="Normal 2 3 5 4 3 2" xfId="6249" xr:uid="{00000000-0005-0000-0000-0000D8060000}"/>
    <cellStyle name="Normal 2 3 5 4 4" xfId="3265" xr:uid="{00000000-0005-0000-0000-0000D9060000}"/>
    <cellStyle name="Normal 2 3 5 4 4 2" xfId="7545" xr:uid="{00000000-0005-0000-0000-0000DA060000}"/>
    <cellStyle name="Normal 2 3 5 4 5" xfId="3978" xr:uid="{00000000-0005-0000-0000-0000DB060000}"/>
    <cellStyle name="Normal 2 3 5 4 5 2" xfId="8258" xr:uid="{00000000-0005-0000-0000-0000DC060000}"/>
    <cellStyle name="Normal 2 3 5 4 6" xfId="4680" xr:uid="{00000000-0005-0000-0000-0000DD060000}"/>
    <cellStyle name="Normal 2 3 5 5" xfId="516" xr:uid="{00000000-0005-0000-0000-0000DE060000}"/>
    <cellStyle name="Normal 2 3 5 5 2" xfId="1392" xr:uid="{00000000-0005-0000-0000-0000DF060000}"/>
    <cellStyle name="Normal 2 3 5 5 2 2" xfId="2689" xr:uid="{00000000-0005-0000-0000-0000E0060000}"/>
    <cellStyle name="Normal 2 3 5 5 2 2 2" xfId="6969" xr:uid="{00000000-0005-0000-0000-0000E1060000}"/>
    <cellStyle name="Normal 2 3 5 5 2 3" xfId="5672" xr:uid="{00000000-0005-0000-0000-0000E2060000}"/>
    <cellStyle name="Normal 2 3 5 5 3" xfId="2089" xr:uid="{00000000-0005-0000-0000-0000E3060000}"/>
    <cellStyle name="Normal 2 3 5 5 3 2" xfId="6369" xr:uid="{00000000-0005-0000-0000-0000E4060000}"/>
    <cellStyle name="Normal 2 3 5 5 4" xfId="3385" xr:uid="{00000000-0005-0000-0000-0000E5060000}"/>
    <cellStyle name="Normal 2 3 5 5 4 2" xfId="7665" xr:uid="{00000000-0005-0000-0000-0000E6060000}"/>
    <cellStyle name="Normal 2 3 5 5 5" xfId="4098" xr:uid="{00000000-0005-0000-0000-0000E7060000}"/>
    <cellStyle name="Normal 2 3 5 5 5 2" xfId="8378" xr:uid="{00000000-0005-0000-0000-0000E8060000}"/>
    <cellStyle name="Normal 2 3 5 5 6" xfId="4800" xr:uid="{00000000-0005-0000-0000-0000E9060000}"/>
    <cellStyle name="Normal 2 3 5 6" xfId="145" xr:uid="{00000000-0005-0000-0000-0000EA060000}"/>
    <cellStyle name="Normal 2 3 5 6 2" xfId="1721" xr:uid="{00000000-0005-0000-0000-0000EB060000}"/>
    <cellStyle name="Normal 2 3 5 6 2 2" xfId="6001" xr:uid="{00000000-0005-0000-0000-0000EC060000}"/>
    <cellStyle name="Normal 2 3 5 6 3" xfId="3017" xr:uid="{00000000-0005-0000-0000-0000ED060000}"/>
    <cellStyle name="Normal 2 3 5 6 3 2" xfId="7297" xr:uid="{00000000-0005-0000-0000-0000EE060000}"/>
    <cellStyle name="Normal 2 3 5 6 4" xfId="3730" xr:uid="{00000000-0005-0000-0000-0000EF060000}"/>
    <cellStyle name="Normal 2 3 5 6 4 2" xfId="8010" xr:uid="{00000000-0005-0000-0000-0000F0060000}"/>
    <cellStyle name="Normal 2 3 5 6 5" xfId="4432" xr:uid="{00000000-0005-0000-0000-0000F1060000}"/>
    <cellStyle name="Normal 2 3 5 7" xfId="766" xr:uid="{00000000-0005-0000-0000-0000F2060000}"/>
    <cellStyle name="Normal 2 3 5 7 2" xfId="2321" xr:uid="{00000000-0005-0000-0000-0000F3060000}"/>
    <cellStyle name="Normal 2 3 5 7 2 2" xfId="6601" xr:uid="{00000000-0005-0000-0000-0000F4060000}"/>
    <cellStyle name="Normal 2 3 5 7 3" xfId="5048" xr:uid="{00000000-0005-0000-0000-0000F5060000}"/>
    <cellStyle name="Normal 2 3 5 8" xfId="1024" xr:uid="{00000000-0005-0000-0000-0000F6060000}"/>
    <cellStyle name="Normal 2 3 5 8 2" xfId="5304" xr:uid="{00000000-0005-0000-0000-0000F7060000}"/>
    <cellStyle name="Normal 2 3 5 9" xfId="1640" xr:uid="{00000000-0005-0000-0000-0000F8060000}"/>
    <cellStyle name="Normal 2 3 5 9 2" xfId="5920" xr:uid="{00000000-0005-0000-0000-0000F9060000}"/>
    <cellStyle name="Normal 2 3 6" xfId="72" xr:uid="{00000000-0005-0000-0000-0000FA060000}"/>
    <cellStyle name="Normal 2 3 6 10" xfId="2945" xr:uid="{00000000-0005-0000-0000-0000FB060000}"/>
    <cellStyle name="Normal 2 3 6 10 2" xfId="7225" xr:uid="{00000000-0005-0000-0000-0000FC060000}"/>
    <cellStyle name="Normal 2 3 6 11" xfId="3641" xr:uid="{00000000-0005-0000-0000-0000FD060000}"/>
    <cellStyle name="Normal 2 3 6 11 2" xfId="7921" xr:uid="{00000000-0005-0000-0000-0000FE060000}"/>
    <cellStyle name="Normal 2 3 6 12" xfId="4360" xr:uid="{00000000-0005-0000-0000-0000FF060000}"/>
    <cellStyle name="Normal 2 3 6 2" xfId="319" xr:uid="{00000000-0005-0000-0000-000000070000}"/>
    <cellStyle name="Normal 2 3 6 2 2" xfId="684" xr:uid="{00000000-0005-0000-0000-000001070000}"/>
    <cellStyle name="Normal 2 3 6 2 2 2" xfId="1560" xr:uid="{00000000-0005-0000-0000-000002070000}"/>
    <cellStyle name="Normal 2 3 6 2 2 2 2" xfId="2857" xr:uid="{00000000-0005-0000-0000-000003070000}"/>
    <cellStyle name="Normal 2 3 6 2 2 2 2 2" xfId="7137" xr:uid="{00000000-0005-0000-0000-000004070000}"/>
    <cellStyle name="Normal 2 3 6 2 2 2 3" xfId="5840" xr:uid="{00000000-0005-0000-0000-000005070000}"/>
    <cellStyle name="Normal 2 3 6 2 2 3" xfId="2257" xr:uid="{00000000-0005-0000-0000-000006070000}"/>
    <cellStyle name="Normal 2 3 6 2 2 3 2" xfId="6537" xr:uid="{00000000-0005-0000-0000-000007070000}"/>
    <cellStyle name="Normal 2 3 6 2 2 4" xfId="3553" xr:uid="{00000000-0005-0000-0000-000008070000}"/>
    <cellStyle name="Normal 2 3 6 2 2 4 2" xfId="7833" xr:uid="{00000000-0005-0000-0000-000009070000}"/>
    <cellStyle name="Normal 2 3 6 2 2 5" xfId="4266" xr:uid="{00000000-0005-0000-0000-00000A070000}"/>
    <cellStyle name="Normal 2 3 6 2 2 5 2" xfId="8546" xr:uid="{00000000-0005-0000-0000-00000B070000}"/>
    <cellStyle name="Normal 2 3 6 2 2 6" xfId="4968" xr:uid="{00000000-0005-0000-0000-00000C070000}"/>
    <cellStyle name="Normal 2 3 6 2 3" xfId="846" xr:uid="{00000000-0005-0000-0000-00000D070000}"/>
    <cellStyle name="Normal 2 3 6 2 3 2" xfId="2494" xr:uid="{00000000-0005-0000-0000-00000E070000}"/>
    <cellStyle name="Normal 2 3 6 2 3 2 2" xfId="6774" xr:uid="{00000000-0005-0000-0000-00000F070000}"/>
    <cellStyle name="Normal 2 3 6 2 3 3" xfId="5128" xr:uid="{00000000-0005-0000-0000-000010070000}"/>
    <cellStyle name="Normal 2 3 6 2 4" xfId="1197" xr:uid="{00000000-0005-0000-0000-000011070000}"/>
    <cellStyle name="Normal 2 3 6 2 4 2" xfId="5477" xr:uid="{00000000-0005-0000-0000-000012070000}"/>
    <cellStyle name="Normal 2 3 6 2 5" xfId="1894" xr:uid="{00000000-0005-0000-0000-000013070000}"/>
    <cellStyle name="Normal 2 3 6 2 5 2" xfId="6174" xr:uid="{00000000-0005-0000-0000-000014070000}"/>
    <cellStyle name="Normal 2 3 6 2 6" xfId="3190" xr:uid="{00000000-0005-0000-0000-000015070000}"/>
    <cellStyle name="Normal 2 3 6 2 6 2" xfId="7470" xr:uid="{00000000-0005-0000-0000-000016070000}"/>
    <cellStyle name="Normal 2 3 6 2 7" xfId="3903" xr:uid="{00000000-0005-0000-0000-000017070000}"/>
    <cellStyle name="Normal 2 3 6 2 7 2" xfId="8183" xr:uid="{00000000-0005-0000-0000-000018070000}"/>
    <cellStyle name="Normal 2 3 6 2 8" xfId="4605" xr:uid="{00000000-0005-0000-0000-000019070000}"/>
    <cellStyle name="Normal 2 3 6 3" xfId="247" xr:uid="{00000000-0005-0000-0000-00001A070000}"/>
    <cellStyle name="Normal 2 3 6 3 2" xfId="612" xr:uid="{00000000-0005-0000-0000-00001B070000}"/>
    <cellStyle name="Normal 2 3 6 3 2 2" xfId="1488" xr:uid="{00000000-0005-0000-0000-00001C070000}"/>
    <cellStyle name="Normal 2 3 6 3 2 2 2" xfId="2785" xr:uid="{00000000-0005-0000-0000-00001D070000}"/>
    <cellStyle name="Normal 2 3 6 3 2 2 2 2" xfId="7065" xr:uid="{00000000-0005-0000-0000-00001E070000}"/>
    <cellStyle name="Normal 2 3 6 3 2 2 3" xfId="5768" xr:uid="{00000000-0005-0000-0000-00001F070000}"/>
    <cellStyle name="Normal 2 3 6 3 2 3" xfId="2185" xr:uid="{00000000-0005-0000-0000-000020070000}"/>
    <cellStyle name="Normal 2 3 6 3 2 3 2" xfId="6465" xr:uid="{00000000-0005-0000-0000-000021070000}"/>
    <cellStyle name="Normal 2 3 6 3 2 4" xfId="3481" xr:uid="{00000000-0005-0000-0000-000022070000}"/>
    <cellStyle name="Normal 2 3 6 3 2 4 2" xfId="7761" xr:uid="{00000000-0005-0000-0000-000023070000}"/>
    <cellStyle name="Normal 2 3 6 3 2 5" xfId="4194" xr:uid="{00000000-0005-0000-0000-000024070000}"/>
    <cellStyle name="Normal 2 3 6 3 2 5 2" xfId="8474" xr:uid="{00000000-0005-0000-0000-000025070000}"/>
    <cellStyle name="Normal 2 3 6 3 2 6" xfId="4896" xr:uid="{00000000-0005-0000-0000-000026070000}"/>
    <cellStyle name="Normal 2 3 6 3 3" xfId="934" xr:uid="{00000000-0005-0000-0000-000027070000}"/>
    <cellStyle name="Normal 2 3 6 3 3 2" xfId="2422" xr:uid="{00000000-0005-0000-0000-000028070000}"/>
    <cellStyle name="Normal 2 3 6 3 3 2 2" xfId="6702" xr:uid="{00000000-0005-0000-0000-000029070000}"/>
    <cellStyle name="Normal 2 3 6 3 3 3" xfId="5216" xr:uid="{00000000-0005-0000-0000-00002A070000}"/>
    <cellStyle name="Normal 2 3 6 3 4" xfId="1125" xr:uid="{00000000-0005-0000-0000-00002B070000}"/>
    <cellStyle name="Normal 2 3 6 3 4 2" xfId="5405" xr:uid="{00000000-0005-0000-0000-00002C070000}"/>
    <cellStyle name="Normal 2 3 6 3 5" xfId="1822" xr:uid="{00000000-0005-0000-0000-00002D070000}"/>
    <cellStyle name="Normal 2 3 6 3 5 2" xfId="6102" xr:uid="{00000000-0005-0000-0000-00002E070000}"/>
    <cellStyle name="Normal 2 3 6 3 6" xfId="3118" xr:uid="{00000000-0005-0000-0000-00002F070000}"/>
    <cellStyle name="Normal 2 3 6 3 6 2" xfId="7398" xr:uid="{00000000-0005-0000-0000-000030070000}"/>
    <cellStyle name="Normal 2 3 6 3 7" xfId="3831" xr:uid="{00000000-0005-0000-0000-000031070000}"/>
    <cellStyle name="Normal 2 3 6 3 7 2" xfId="8111" xr:uid="{00000000-0005-0000-0000-000032070000}"/>
    <cellStyle name="Normal 2 3 6 3 8" xfId="4533" xr:uid="{00000000-0005-0000-0000-000033070000}"/>
    <cellStyle name="Normal 2 3 6 4" xfId="404" xr:uid="{00000000-0005-0000-0000-000034070000}"/>
    <cellStyle name="Normal 2 3 6 4 2" xfId="1280" xr:uid="{00000000-0005-0000-0000-000035070000}"/>
    <cellStyle name="Normal 2 3 6 4 2 2" xfId="2577" xr:uid="{00000000-0005-0000-0000-000036070000}"/>
    <cellStyle name="Normal 2 3 6 4 2 2 2" xfId="6857" xr:uid="{00000000-0005-0000-0000-000037070000}"/>
    <cellStyle name="Normal 2 3 6 4 2 3" xfId="5560" xr:uid="{00000000-0005-0000-0000-000038070000}"/>
    <cellStyle name="Normal 2 3 6 4 3" xfId="1977" xr:uid="{00000000-0005-0000-0000-000039070000}"/>
    <cellStyle name="Normal 2 3 6 4 3 2" xfId="6257" xr:uid="{00000000-0005-0000-0000-00003A070000}"/>
    <cellStyle name="Normal 2 3 6 4 4" xfId="3273" xr:uid="{00000000-0005-0000-0000-00003B070000}"/>
    <cellStyle name="Normal 2 3 6 4 4 2" xfId="7553" xr:uid="{00000000-0005-0000-0000-00003C070000}"/>
    <cellStyle name="Normal 2 3 6 4 5" xfId="3986" xr:uid="{00000000-0005-0000-0000-00003D070000}"/>
    <cellStyle name="Normal 2 3 6 4 5 2" xfId="8266" xr:uid="{00000000-0005-0000-0000-00003E070000}"/>
    <cellStyle name="Normal 2 3 6 4 6" xfId="4688" xr:uid="{00000000-0005-0000-0000-00003F070000}"/>
    <cellStyle name="Normal 2 3 6 5" xfId="524" xr:uid="{00000000-0005-0000-0000-000040070000}"/>
    <cellStyle name="Normal 2 3 6 5 2" xfId="1400" xr:uid="{00000000-0005-0000-0000-000041070000}"/>
    <cellStyle name="Normal 2 3 6 5 2 2" xfId="2697" xr:uid="{00000000-0005-0000-0000-000042070000}"/>
    <cellStyle name="Normal 2 3 6 5 2 2 2" xfId="6977" xr:uid="{00000000-0005-0000-0000-000043070000}"/>
    <cellStyle name="Normal 2 3 6 5 2 3" xfId="5680" xr:uid="{00000000-0005-0000-0000-000044070000}"/>
    <cellStyle name="Normal 2 3 6 5 3" xfId="2097" xr:uid="{00000000-0005-0000-0000-000045070000}"/>
    <cellStyle name="Normal 2 3 6 5 3 2" xfId="6377" xr:uid="{00000000-0005-0000-0000-000046070000}"/>
    <cellStyle name="Normal 2 3 6 5 4" xfId="3393" xr:uid="{00000000-0005-0000-0000-000047070000}"/>
    <cellStyle name="Normal 2 3 6 5 4 2" xfId="7673" xr:uid="{00000000-0005-0000-0000-000048070000}"/>
    <cellStyle name="Normal 2 3 6 5 5" xfId="4106" xr:uid="{00000000-0005-0000-0000-000049070000}"/>
    <cellStyle name="Normal 2 3 6 5 5 2" xfId="8386" xr:uid="{00000000-0005-0000-0000-00004A070000}"/>
    <cellStyle name="Normal 2 3 6 5 6" xfId="4808" xr:uid="{00000000-0005-0000-0000-00004B070000}"/>
    <cellStyle name="Normal 2 3 6 6" xfId="153" xr:uid="{00000000-0005-0000-0000-00004C070000}"/>
    <cellStyle name="Normal 2 3 6 6 2" xfId="1729" xr:uid="{00000000-0005-0000-0000-00004D070000}"/>
    <cellStyle name="Normal 2 3 6 6 2 2" xfId="6009" xr:uid="{00000000-0005-0000-0000-00004E070000}"/>
    <cellStyle name="Normal 2 3 6 6 3" xfId="3025" xr:uid="{00000000-0005-0000-0000-00004F070000}"/>
    <cellStyle name="Normal 2 3 6 6 3 2" xfId="7305" xr:uid="{00000000-0005-0000-0000-000050070000}"/>
    <cellStyle name="Normal 2 3 6 6 4" xfId="3738" xr:uid="{00000000-0005-0000-0000-000051070000}"/>
    <cellStyle name="Normal 2 3 6 6 4 2" xfId="8018" xr:uid="{00000000-0005-0000-0000-000052070000}"/>
    <cellStyle name="Normal 2 3 6 6 5" xfId="4440" xr:uid="{00000000-0005-0000-0000-000053070000}"/>
    <cellStyle name="Normal 2 3 6 7" xfId="774" xr:uid="{00000000-0005-0000-0000-000054070000}"/>
    <cellStyle name="Normal 2 3 6 7 2" xfId="2329" xr:uid="{00000000-0005-0000-0000-000055070000}"/>
    <cellStyle name="Normal 2 3 6 7 2 2" xfId="6609" xr:uid="{00000000-0005-0000-0000-000056070000}"/>
    <cellStyle name="Normal 2 3 6 7 3" xfId="5056" xr:uid="{00000000-0005-0000-0000-000057070000}"/>
    <cellStyle name="Normal 2 3 6 8" xfId="1032" xr:uid="{00000000-0005-0000-0000-000058070000}"/>
    <cellStyle name="Normal 2 3 6 8 2" xfId="5312" xr:uid="{00000000-0005-0000-0000-000059070000}"/>
    <cellStyle name="Normal 2 3 6 9" xfId="1648" xr:uid="{00000000-0005-0000-0000-00005A070000}"/>
    <cellStyle name="Normal 2 3 6 9 2" xfId="5928" xr:uid="{00000000-0005-0000-0000-00005B070000}"/>
    <cellStyle name="Normal 2 3 7" xfId="80" xr:uid="{00000000-0005-0000-0000-00005C070000}"/>
    <cellStyle name="Normal 2 3 7 10" xfId="2953" xr:uid="{00000000-0005-0000-0000-00005D070000}"/>
    <cellStyle name="Normal 2 3 7 10 2" xfId="7233" xr:uid="{00000000-0005-0000-0000-00005E070000}"/>
    <cellStyle name="Normal 2 3 7 11" xfId="3649" xr:uid="{00000000-0005-0000-0000-00005F070000}"/>
    <cellStyle name="Normal 2 3 7 11 2" xfId="7929" xr:uid="{00000000-0005-0000-0000-000060070000}"/>
    <cellStyle name="Normal 2 3 7 12" xfId="4368" xr:uid="{00000000-0005-0000-0000-000061070000}"/>
    <cellStyle name="Normal 2 3 7 2" xfId="327" xr:uid="{00000000-0005-0000-0000-000062070000}"/>
    <cellStyle name="Normal 2 3 7 2 2" xfId="692" xr:uid="{00000000-0005-0000-0000-000063070000}"/>
    <cellStyle name="Normal 2 3 7 2 2 2" xfId="1568" xr:uid="{00000000-0005-0000-0000-000064070000}"/>
    <cellStyle name="Normal 2 3 7 2 2 2 2" xfId="2865" xr:uid="{00000000-0005-0000-0000-000065070000}"/>
    <cellStyle name="Normal 2 3 7 2 2 2 2 2" xfId="7145" xr:uid="{00000000-0005-0000-0000-000066070000}"/>
    <cellStyle name="Normal 2 3 7 2 2 2 3" xfId="5848" xr:uid="{00000000-0005-0000-0000-000067070000}"/>
    <cellStyle name="Normal 2 3 7 2 2 3" xfId="2265" xr:uid="{00000000-0005-0000-0000-000068070000}"/>
    <cellStyle name="Normal 2 3 7 2 2 3 2" xfId="6545" xr:uid="{00000000-0005-0000-0000-000069070000}"/>
    <cellStyle name="Normal 2 3 7 2 2 4" xfId="3561" xr:uid="{00000000-0005-0000-0000-00006A070000}"/>
    <cellStyle name="Normal 2 3 7 2 2 4 2" xfId="7841" xr:uid="{00000000-0005-0000-0000-00006B070000}"/>
    <cellStyle name="Normal 2 3 7 2 2 5" xfId="4274" xr:uid="{00000000-0005-0000-0000-00006C070000}"/>
    <cellStyle name="Normal 2 3 7 2 2 5 2" xfId="8554" xr:uid="{00000000-0005-0000-0000-00006D070000}"/>
    <cellStyle name="Normal 2 3 7 2 2 6" xfId="4976" xr:uid="{00000000-0005-0000-0000-00006E070000}"/>
    <cellStyle name="Normal 2 3 7 2 3" xfId="854" xr:uid="{00000000-0005-0000-0000-00006F070000}"/>
    <cellStyle name="Normal 2 3 7 2 3 2" xfId="2502" xr:uid="{00000000-0005-0000-0000-000070070000}"/>
    <cellStyle name="Normal 2 3 7 2 3 2 2" xfId="6782" xr:uid="{00000000-0005-0000-0000-000071070000}"/>
    <cellStyle name="Normal 2 3 7 2 3 3" xfId="5136" xr:uid="{00000000-0005-0000-0000-000072070000}"/>
    <cellStyle name="Normal 2 3 7 2 4" xfId="1205" xr:uid="{00000000-0005-0000-0000-000073070000}"/>
    <cellStyle name="Normal 2 3 7 2 4 2" xfId="5485" xr:uid="{00000000-0005-0000-0000-000074070000}"/>
    <cellStyle name="Normal 2 3 7 2 5" xfId="1902" xr:uid="{00000000-0005-0000-0000-000075070000}"/>
    <cellStyle name="Normal 2 3 7 2 5 2" xfId="6182" xr:uid="{00000000-0005-0000-0000-000076070000}"/>
    <cellStyle name="Normal 2 3 7 2 6" xfId="3198" xr:uid="{00000000-0005-0000-0000-000077070000}"/>
    <cellStyle name="Normal 2 3 7 2 6 2" xfId="7478" xr:uid="{00000000-0005-0000-0000-000078070000}"/>
    <cellStyle name="Normal 2 3 7 2 7" xfId="3911" xr:uid="{00000000-0005-0000-0000-000079070000}"/>
    <cellStyle name="Normal 2 3 7 2 7 2" xfId="8191" xr:uid="{00000000-0005-0000-0000-00007A070000}"/>
    <cellStyle name="Normal 2 3 7 2 8" xfId="4613" xr:uid="{00000000-0005-0000-0000-00007B070000}"/>
    <cellStyle name="Normal 2 3 7 3" xfId="255" xr:uid="{00000000-0005-0000-0000-00007C070000}"/>
    <cellStyle name="Normal 2 3 7 3 2" xfId="620" xr:uid="{00000000-0005-0000-0000-00007D070000}"/>
    <cellStyle name="Normal 2 3 7 3 2 2" xfId="1496" xr:uid="{00000000-0005-0000-0000-00007E070000}"/>
    <cellStyle name="Normal 2 3 7 3 2 2 2" xfId="2793" xr:uid="{00000000-0005-0000-0000-00007F070000}"/>
    <cellStyle name="Normal 2 3 7 3 2 2 2 2" xfId="7073" xr:uid="{00000000-0005-0000-0000-000080070000}"/>
    <cellStyle name="Normal 2 3 7 3 2 2 3" xfId="5776" xr:uid="{00000000-0005-0000-0000-000081070000}"/>
    <cellStyle name="Normal 2 3 7 3 2 3" xfId="2193" xr:uid="{00000000-0005-0000-0000-000082070000}"/>
    <cellStyle name="Normal 2 3 7 3 2 3 2" xfId="6473" xr:uid="{00000000-0005-0000-0000-000083070000}"/>
    <cellStyle name="Normal 2 3 7 3 2 4" xfId="3489" xr:uid="{00000000-0005-0000-0000-000084070000}"/>
    <cellStyle name="Normal 2 3 7 3 2 4 2" xfId="7769" xr:uid="{00000000-0005-0000-0000-000085070000}"/>
    <cellStyle name="Normal 2 3 7 3 2 5" xfId="4202" xr:uid="{00000000-0005-0000-0000-000086070000}"/>
    <cellStyle name="Normal 2 3 7 3 2 5 2" xfId="8482" xr:uid="{00000000-0005-0000-0000-000087070000}"/>
    <cellStyle name="Normal 2 3 7 3 2 6" xfId="4904" xr:uid="{00000000-0005-0000-0000-000088070000}"/>
    <cellStyle name="Normal 2 3 7 3 3" xfId="942" xr:uid="{00000000-0005-0000-0000-000089070000}"/>
    <cellStyle name="Normal 2 3 7 3 3 2" xfId="2430" xr:uid="{00000000-0005-0000-0000-00008A070000}"/>
    <cellStyle name="Normal 2 3 7 3 3 2 2" xfId="6710" xr:uid="{00000000-0005-0000-0000-00008B070000}"/>
    <cellStyle name="Normal 2 3 7 3 3 3" xfId="5224" xr:uid="{00000000-0005-0000-0000-00008C070000}"/>
    <cellStyle name="Normal 2 3 7 3 4" xfId="1133" xr:uid="{00000000-0005-0000-0000-00008D070000}"/>
    <cellStyle name="Normal 2 3 7 3 4 2" xfId="5413" xr:uid="{00000000-0005-0000-0000-00008E070000}"/>
    <cellStyle name="Normal 2 3 7 3 5" xfId="1830" xr:uid="{00000000-0005-0000-0000-00008F070000}"/>
    <cellStyle name="Normal 2 3 7 3 5 2" xfId="6110" xr:uid="{00000000-0005-0000-0000-000090070000}"/>
    <cellStyle name="Normal 2 3 7 3 6" xfId="3126" xr:uid="{00000000-0005-0000-0000-000091070000}"/>
    <cellStyle name="Normal 2 3 7 3 6 2" xfId="7406" xr:uid="{00000000-0005-0000-0000-000092070000}"/>
    <cellStyle name="Normal 2 3 7 3 7" xfId="3839" xr:uid="{00000000-0005-0000-0000-000093070000}"/>
    <cellStyle name="Normal 2 3 7 3 7 2" xfId="8119" xr:uid="{00000000-0005-0000-0000-000094070000}"/>
    <cellStyle name="Normal 2 3 7 3 8" xfId="4541" xr:uid="{00000000-0005-0000-0000-000095070000}"/>
    <cellStyle name="Normal 2 3 7 4" xfId="412" xr:uid="{00000000-0005-0000-0000-000096070000}"/>
    <cellStyle name="Normal 2 3 7 4 2" xfId="1288" xr:uid="{00000000-0005-0000-0000-000097070000}"/>
    <cellStyle name="Normal 2 3 7 4 2 2" xfId="2585" xr:uid="{00000000-0005-0000-0000-000098070000}"/>
    <cellStyle name="Normal 2 3 7 4 2 2 2" xfId="6865" xr:uid="{00000000-0005-0000-0000-000099070000}"/>
    <cellStyle name="Normal 2 3 7 4 2 3" xfId="5568" xr:uid="{00000000-0005-0000-0000-00009A070000}"/>
    <cellStyle name="Normal 2 3 7 4 3" xfId="1985" xr:uid="{00000000-0005-0000-0000-00009B070000}"/>
    <cellStyle name="Normal 2 3 7 4 3 2" xfId="6265" xr:uid="{00000000-0005-0000-0000-00009C070000}"/>
    <cellStyle name="Normal 2 3 7 4 4" xfId="3281" xr:uid="{00000000-0005-0000-0000-00009D070000}"/>
    <cellStyle name="Normal 2 3 7 4 4 2" xfId="7561" xr:uid="{00000000-0005-0000-0000-00009E070000}"/>
    <cellStyle name="Normal 2 3 7 4 5" xfId="3994" xr:uid="{00000000-0005-0000-0000-00009F070000}"/>
    <cellStyle name="Normal 2 3 7 4 5 2" xfId="8274" xr:uid="{00000000-0005-0000-0000-0000A0070000}"/>
    <cellStyle name="Normal 2 3 7 4 6" xfId="4696" xr:uid="{00000000-0005-0000-0000-0000A1070000}"/>
    <cellStyle name="Normal 2 3 7 5" xfId="532" xr:uid="{00000000-0005-0000-0000-0000A2070000}"/>
    <cellStyle name="Normal 2 3 7 5 2" xfId="1408" xr:uid="{00000000-0005-0000-0000-0000A3070000}"/>
    <cellStyle name="Normal 2 3 7 5 2 2" xfId="2705" xr:uid="{00000000-0005-0000-0000-0000A4070000}"/>
    <cellStyle name="Normal 2 3 7 5 2 2 2" xfId="6985" xr:uid="{00000000-0005-0000-0000-0000A5070000}"/>
    <cellStyle name="Normal 2 3 7 5 2 3" xfId="5688" xr:uid="{00000000-0005-0000-0000-0000A6070000}"/>
    <cellStyle name="Normal 2 3 7 5 3" xfId="2105" xr:uid="{00000000-0005-0000-0000-0000A7070000}"/>
    <cellStyle name="Normal 2 3 7 5 3 2" xfId="6385" xr:uid="{00000000-0005-0000-0000-0000A8070000}"/>
    <cellStyle name="Normal 2 3 7 5 4" xfId="3401" xr:uid="{00000000-0005-0000-0000-0000A9070000}"/>
    <cellStyle name="Normal 2 3 7 5 4 2" xfId="7681" xr:uid="{00000000-0005-0000-0000-0000AA070000}"/>
    <cellStyle name="Normal 2 3 7 5 5" xfId="4114" xr:uid="{00000000-0005-0000-0000-0000AB070000}"/>
    <cellStyle name="Normal 2 3 7 5 5 2" xfId="8394" xr:uid="{00000000-0005-0000-0000-0000AC070000}"/>
    <cellStyle name="Normal 2 3 7 5 6" xfId="4816" xr:uid="{00000000-0005-0000-0000-0000AD070000}"/>
    <cellStyle name="Normal 2 3 7 6" xfId="161" xr:uid="{00000000-0005-0000-0000-0000AE070000}"/>
    <cellStyle name="Normal 2 3 7 6 2" xfId="1737" xr:uid="{00000000-0005-0000-0000-0000AF070000}"/>
    <cellStyle name="Normal 2 3 7 6 2 2" xfId="6017" xr:uid="{00000000-0005-0000-0000-0000B0070000}"/>
    <cellStyle name="Normal 2 3 7 6 3" xfId="3033" xr:uid="{00000000-0005-0000-0000-0000B1070000}"/>
    <cellStyle name="Normal 2 3 7 6 3 2" xfId="7313" xr:uid="{00000000-0005-0000-0000-0000B2070000}"/>
    <cellStyle name="Normal 2 3 7 6 4" xfId="3746" xr:uid="{00000000-0005-0000-0000-0000B3070000}"/>
    <cellStyle name="Normal 2 3 7 6 4 2" xfId="8026" xr:uid="{00000000-0005-0000-0000-0000B4070000}"/>
    <cellStyle name="Normal 2 3 7 6 5" xfId="4448" xr:uid="{00000000-0005-0000-0000-0000B5070000}"/>
    <cellStyle name="Normal 2 3 7 7" xfId="782" xr:uid="{00000000-0005-0000-0000-0000B6070000}"/>
    <cellStyle name="Normal 2 3 7 7 2" xfId="2337" xr:uid="{00000000-0005-0000-0000-0000B7070000}"/>
    <cellStyle name="Normal 2 3 7 7 2 2" xfId="6617" xr:uid="{00000000-0005-0000-0000-0000B8070000}"/>
    <cellStyle name="Normal 2 3 7 7 3" xfId="5064" xr:uid="{00000000-0005-0000-0000-0000B9070000}"/>
    <cellStyle name="Normal 2 3 7 8" xfId="1040" xr:uid="{00000000-0005-0000-0000-0000BA070000}"/>
    <cellStyle name="Normal 2 3 7 8 2" xfId="5320" xr:uid="{00000000-0005-0000-0000-0000BB070000}"/>
    <cellStyle name="Normal 2 3 7 9" xfId="1656" xr:uid="{00000000-0005-0000-0000-0000BC070000}"/>
    <cellStyle name="Normal 2 3 7 9 2" xfId="5936" xr:uid="{00000000-0005-0000-0000-0000BD070000}"/>
    <cellStyle name="Normal 2 3 8" xfId="88" xr:uid="{00000000-0005-0000-0000-0000BE070000}"/>
    <cellStyle name="Normal 2 3 8 10" xfId="2961" xr:uid="{00000000-0005-0000-0000-0000BF070000}"/>
    <cellStyle name="Normal 2 3 8 10 2" xfId="7241" xr:uid="{00000000-0005-0000-0000-0000C0070000}"/>
    <cellStyle name="Normal 2 3 8 11" xfId="3657" xr:uid="{00000000-0005-0000-0000-0000C1070000}"/>
    <cellStyle name="Normal 2 3 8 11 2" xfId="7937" xr:uid="{00000000-0005-0000-0000-0000C2070000}"/>
    <cellStyle name="Normal 2 3 8 12" xfId="4376" xr:uid="{00000000-0005-0000-0000-0000C3070000}"/>
    <cellStyle name="Normal 2 3 8 2" xfId="335" xr:uid="{00000000-0005-0000-0000-0000C4070000}"/>
    <cellStyle name="Normal 2 3 8 2 2" xfId="700" xr:uid="{00000000-0005-0000-0000-0000C5070000}"/>
    <cellStyle name="Normal 2 3 8 2 2 2" xfId="1576" xr:uid="{00000000-0005-0000-0000-0000C6070000}"/>
    <cellStyle name="Normal 2 3 8 2 2 2 2" xfId="2873" xr:uid="{00000000-0005-0000-0000-0000C7070000}"/>
    <cellStyle name="Normal 2 3 8 2 2 2 2 2" xfId="7153" xr:uid="{00000000-0005-0000-0000-0000C8070000}"/>
    <cellStyle name="Normal 2 3 8 2 2 2 3" xfId="5856" xr:uid="{00000000-0005-0000-0000-0000C9070000}"/>
    <cellStyle name="Normal 2 3 8 2 2 3" xfId="2273" xr:uid="{00000000-0005-0000-0000-0000CA070000}"/>
    <cellStyle name="Normal 2 3 8 2 2 3 2" xfId="6553" xr:uid="{00000000-0005-0000-0000-0000CB070000}"/>
    <cellStyle name="Normal 2 3 8 2 2 4" xfId="3569" xr:uid="{00000000-0005-0000-0000-0000CC070000}"/>
    <cellStyle name="Normal 2 3 8 2 2 4 2" xfId="7849" xr:uid="{00000000-0005-0000-0000-0000CD070000}"/>
    <cellStyle name="Normal 2 3 8 2 2 5" xfId="4282" xr:uid="{00000000-0005-0000-0000-0000CE070000}"/>
    <cellStyle name="Normal 2 3 8 2 2 5 2" xfId="8562" xr:uid="{00000000-0005-0000-0000-0000CF070000}"/>
    <cellStyle name="Normal 2 3 8 2 2 6" xfId="4984" xr:uid="{00000000-0005-0000-0000-0000D0070000}"/>
    <cellStyle name="Normal 2 3 8 2 3" xfId="862" xr:uid="{00000000-0005-0000-0000-0000D1070000}"/>
    <cellStyle name="Normal 2 3 8 2 3 2" xfId="2510" xr:uid="{00000000-0005-0000-0000-0000D2070000}"/>
    <cellStyle name="Normal 2 3 8 2 3 2 2" xfId="6790" xr:uid="{00000000-0005-0000-0000-0000D3070000}"/>
    <cellStyle name="Normal 2 3 8 2 3 3" xfId="5144" xr:uid="{00000000-0005-0000-0000-0000D4070000}"/>
    <cellStyle name="Normal 2 3 8 2 4" xfId="1213" xr:uid="{00000000-0005-0000-0000-0000D5070000}"/>
    <cellStyle name="Normal 2 3 8 2 4 2" xfId="5493" xr:uid="{00000000-0005-0000-0000-0000D6070000}"/>
    <cellStyle name="Normal 2 3 8 2 5" xfId="1910" xr:uid="{00000000-0005-0000-0000-0000D7070000}"/>
    <cellStyle name="Normal 2 3 8 2 5 2" xfId="6190" xr:uid="{00000000-0005-0000-0000-0000D8070000}"/>
    <cellStyle name="Normal 2 3 8 2 6" xfId="3206" xr:uid="{00000000-0005-0000-0000-0000D9070000}"/>
    <cellStyle name="Normal 2 3 8 2 6 2" xfId="7486" xr:uid="{00000000-0005-0000-0000-0000DA070000}"/>
    <cellStyle name="Normal 2 3 8 2 7" xfId="3919" xr:uid="{00000000-0005-0000-0000-0000DB070000}"/>
    <cellStyle name="Normal 2 3 8 2 7 2" xfId="8199" xr:uid="{00000000-0005-0000-0000-0000DC070000}"/>
    <cellStyle name="Normal 2 3 8 2 8" xfId="4621" xr:uid="{00000000-0005-0000-0000-0000DD070000}"/>
    <cellStyle name="Normal 2 3 8 3" xfId="263" xr:uid="{00000000-0005-0000-0000-0000DE070000}"/>
    <cellStyle name="Normal 2 3 8 3 2" xfId="628" xr:uid="{00000000-0005-0000-0000-0000DF070000}"/>
    <cellStyle name="Normal 2 3 8 3 2 2" xfId="1504" xr:uid="{00000000-0005-0000-0000-0000E0070000}"/>
    <cellStyle name="Normal 2 3 8 3 2 2 2" xfId="2801" xr:uid="{00000000-0005-0000-0000-0000E1070000}"/>
    <cellStyle name="Normal 2 3 8 3 2 2 2 2" xfId="7081" xr:uid="{00000000-0005-0000-0000-0000E2070000}"/>
    <cellStyle name="Normal 2 3 8 3 2 2 3" xfId="5784" xr:uid="{00000000-0005-0000-0000-0000E3070000}"/>
    <cellStyle name="Normal 2 3 8 3 2 3" xfId="2201" xr:uid="{00000000-0005-0000-0000-0000E4070000}"/>
    <cellStyle name="Normal 2 3 8 3 2 3 2" xfId="6481" xr:uid="{00000000-0005-0000-0000-0000E5070000}"/>
    <cellStyle name="Normal 2 3 8 3 2 4" xfId="3497" xr:uid="{00000000-0005-0000-0000-0000E6070000}"/>
    <cellStyle name="Normal 2 3 8 3 2 4 2" xfId="7777" xr:uid="{00000000-0005-0000-0000-0000E7070000}"/>
    <cellStyle name="Normal 2 3 8 3 2 5" xfId="4210" xr:uid="{00000000-0005-0000-0000-0000E8070000}"/>
    <cellStyle name="Normal 2 3 8 3 2 5 2" xfId="8490" xr:uid="{00000000-0005-0000-0000-0000E9070000}"/>
    <cellStyle name="Normal 2 3 8 3 2 6" xfId="4912" xr:uid="{00000000-0005-0000-0000-0000EA070000}"/>
    <cellStyle name="Normal 2 3 8 3 3" xfId="950" xr:uid="{00000000-0005-0000-0000-0000EB070000}"/>
    <cellStyle name="Normal 2 3 8 3 3 2" xfId="2438" xr:uid="{00000000-0005-0000-0000-0000EC070000}"/>
    <cellStyle name="Normal 2 3 8 3 3 2 2" xfId="6718" xr:uid="{00000000-0005-0000-0000-0000ED070000}"/>
    <cellStyle name="Normal 2 3 8 3 3 3" xfId="5232" xr:uid="{00000000-0005-0000-0000-0000EE070000}"/>
    <cellStyle name="Normal 2 3 8 3 4" xfId="1141" xr:uid="{00000000-0005-0000-0000-0000EF070000}"/>
    <cellStyle name="Normal 2 3 8 3 4 2" xfId="5421" xr:uid="{00000000-0005-0000-0000-0000F0070000}"/>
    <cellStyle name="Normal 2 3 8 3 5" xfId="1838" xr:uid="{00000000-0005-0000-0000-0000F1070000}"/>
    <cellStyle name="Normal 2 3 8 3 5 2" xfId="6118" xr:uid="{00000000-0005-0000-0000-0000F2070000}"/>
    <cellStyle name="Normal 2 3 8 3 6" xfId="3134" xr:uid="{00000000-0005-0000-0000-0000F3070000}"/>
    <cellStyle name="Normal 2 3 8 3 6 2" xfId="7414" xr:uid="{00000000-0005-0000-0000-0000F4070000}"/>
    <cellStyle name="Normal 2 3 8 3 7" xfId="3847" xr:uid="{00000000-0005-0000-0000-0000F5070000}"/>
    <cellStyle name="Normal 2 3 8 3 7 2" xfId="8127" xr:uid="{00000000-0005-0000-0000-0000F6070000}"/>
    <cellStyle name="Normal 2 3 8 3 8" xfId="4549" xr:uid="{00000000-0005-0000-0000-0000F7070000}"/>
    <cellStyle name="Normal 2 3 8 4" xfId="420" xr:uid="{00000000-0005-0000-0000-0000F8070000}"/>
    <cellStyle name="Normal 2 3 8 4 2" xfId="1296" xr:uid="{00000000-0005-0000-0000-0000F9070000}"/>
    <cellStyle name="Normal 2 3 8 4 2 2" xfId="2593" xr:uid="{00000000-0005-0000-0000-0000FA070000}"/>
    <cellStyle name="Normal 2 3 8 4 2 2 2" xfId="6873" xr:uid="{00000000-0005-0000-0000-0000FB070000}"/>
    <cellStyle name="Normal 2 3 8 4 2 3" xfId="5576" xr:uid="{00000000-0005-0000-0000-0000FC070000}"/>
    <cellStyle name="Normal 2 3 8 4 3" xfId="1993" xr:uid="{00000000-0005-0000-0000-0000FD070000}"/>
    <cellStyle name="Normal 2 3 8 4 3 2" xfId="6273" xr:uid="{00000000-0005-0000-0000-0000FE070000}"/>
    <cellStyle name="Normal 2 3 8 4 4" xfId="3289" xr:uid="{00000000-0005-0000-0000-0000FF070000}"/>
    <cellStyle name="Normal 2 3 8 4 4 2" xfId="7569" xr:uid="{00000000-0005-0000-0000-000000080000}"/>
    <cellStyle name="Normal 2 3 8 4 5" xfId="4002" xr:uid="{00000000-0005-0000-0000-000001080000}"/>
    <cellStyle name="Normal 2 3 8 4 5 2" xfId="8282" xr:uid="{00000000-0005-0000-0000-000002080000}"/>
    <cellStyle name="Normal 2 3 8 4 6" xfId="4704" xr:uid="{00000000-0005-0000-0000-000003080000}"/>
    <cellStyle name="Normal 2 3 8 5" xfId="540" xr:uid="{00000000-0005-0000-0000-000004080000}"/>
    <cellStyle name="Normal 2 3 8 5 2" xfId="1416" xr:uid="{00000000-0005-0000-0000-000005080000}"/>
    <cellStyle name="Normal 2 3 8 5 2 2" xfId="2713" xr:uid="{00000000-0005-0000-0000-000006080000}"/>
    <cellStyle name="Normal 2 3 8 5 2 2 2" xfId="6993" xr:uid="{00000000-0005-0000-0000-000007080000}"/>
    <cellStyle name="Normal 2 3 8 5 2 3" xfId="5696" xr:uid="{00000000-0005-0000-0000-000008080000}"/>
    <cellStyle name="Normal 2 3 8 5 3" xfId="2113" xr:uid="{00000000-0005-0000-0000-000009080000}"/>
    <cellStyle name="Normal 2 3 8 5 3 2" xfId="6393" xr:uid="{00000000-0005-0000-0000-00000A080000}"/>
    <cellStyle name="Normal 2 3 8 5 4" xfId="3409" xr:uid="{00000000-0005-0000-0000-00000B080000}"/>
    <cellStyle name="Normal 2 3 8 5 4 2" xfId="7689" xr:uid="{00000000-0005-0000-0000-00000C080000}"/>
    <cellStyle name="Normal 2 3 8 5 5" xfId="4122" xr:uid="{00000000-0005-0000-0000-00000D080000}"/>
    <cellStyle name="Normal 2 3 8 5 5 2" xfId="8402" xr:uid="{00000000-0005-0000-0000-00000E080000}"/>
    <cellStyle name="Normal 2 3 8 5 6" xfId="4824" xr:uid="{00000000-0005-0000-0000-00000F080000}"/>
    <cellStyle name="Normal 2 3 8 6" xfId="169" xr:uid="{00000000-0005-0000-0000-000010080000}"/>
    <cellStyle name="Normal 2 3 8 6 2" xfId="1745" xr:uid="{00000000-0005-0000-0000-000011080000}"/>
    <cellStyle name="Normal 2 3 8 6 2 2" xfId="6025" xr:uid="{00000000-0005-0000-0000-000012080000}"/>
    <cellStyle name="Normal 2 3 8 6 3" xfId="3041" xr:uid="{00000000-0005-0000-0000-000013080000}"/>
    <cellStyle name="Normal 2 3 8 6 3 2" xfId="7321" xr:uid="{00000000-0005-0000-0000-000014080000}"/>
    <cellStyle name="Normal 2 3 8 6 4" xfId="3754" xr:uid="{00000000-0005-0000-0000-000015080000}"/>
    <cellStyle name="Normal 2 3 8 6 4 2" xfId="8034" xr:uid="{00000000-0005-0000-0000-000016080000}"/>
    <cellStyle name="Normal 2 3 8 6 5" xfId="4456" xr:uid="{00000000-0005-0000-0000-000017080000}"/>
    <cellStyle name="Normal 2 3 8 7" xfId="790" xr:uid="{00000000-0005-0000-0000-000018080000}"/>
    <cellStyle name="Normal 2 3 8 7 2" xfId="2345" xr:uid="{00000000-0005-0000-0000-000019080000}"/>
    <cellStyle name="Normal 2 3 8 7 2 2" xfId="6625" xr:uid="{00000000-0005-0000-0000-00001A080000}"/>
    <cellStyle name="Normal 2 3 8 7 3" xfId="5072" xr:uid="{00000000-0005-0000-0000-00001B080000}"/>
    <cellStyle name="Normal 2 3 8 8" xfId="1048" xr:uid="{00000000-0005-0000-0000-00001C080000}"/>
    <cellStyle name="Normal 2 3 8 8 2" xfId="5328" xr:uid="{00000000-0005-0000-0000-00001D080000}"/>
    <cellStyle name="Normal 2 3 8 9" xfId="1664" xr:uid="{00000000-0005-0000-0000-00001E080000}"/>
    <cellStyle name="Normal 2 3 8 9 2" xfId="5944" xr:uid="{00000000-0005-0000-0000-00001F080000}"/>
    <cellStyle name="Normal 2 3 9" xfId="28" xr:uid="{00000000-0005-0000-0000-000020080000}"/>
    <cellStyle name="Normal 2 3 9 10" xfId="3601" xr:uid="{00000000-0005-0000-0000-000021080000}"/>
    <cellStyle name="Normal 2 3 9 10 2" xfId="7881" xr:uid="{00000000-0005-0000-0000-000022080000}"/>
    <cellStyle name="Normal 2 3 9 11" xfId="4320" xr:uid="{00000000-0005-0000-0000-000023080000}"/>
    <cellStyle name="Normal 2 3 9 2" xfId="468" xr:uid="{00000000-0005-0000-0000-000024080000}"/>
    <cellStyle name="Normal 2 3 9 2 2" xfId="894" xr:uid="{00000000-0005-0000-0000-000025080000}"/>
    <cellStyle name="Normal 2 3 9 2 2 2" xfId="2641" xr:uid="{00000000-0005-0000-0000-000026080000}"/>
    <cellStyle name="Normal 2 3 9 2 2 2 2" xfId="6921" xr:uid="{00000000-0005-0000-0000-000027080000}"/>
    <cellStyle name="Normal 2 3 9 2 2 3" xfId="5176" xr:uid="{00000000-0005-0000-0000-000028080000}"/>
    <cellStyle name="Normal 2 3 9 2 3" xfId="1344" xr:uid="{00000000-0005-0000-0000-000029080000}"/>
    <cellStyle name="Normal 2 3 9 2 3 2" xfId="5624" xr:uid="{00000000-0005-0000-0000-00002A080000}"/>
    <cellStyle name="Normal 2 3 9 2 4" xfId="2041" xr:uid="{00000000-0005-0000-0000-00002B080000}"/>
    <cellStyle name="Normal 2 3 9 2 4 2" xfId="6321" xr:uid="{00000000-0005-0000-0000-00002C080000}"/>
    <cellStyle name="Normal 2 3 9 2 5" xfId="3337" xr:uid="{00000000-0005-0000-0000-00002D080000}"/>
    <cellStyle name="Normal 2 3 9 2 5 2" xfId="7617" xr:uid="{00000000-0005-0000-0000-00002E080000}"/>
    <cellStyle name="Normal 2 3 9 2 6" xfId="4050" xr:uid="{00000000-0005-0000-0000-00002F080000}"/>
    <cellStyle name="Normal 2 3 9 2 6 2" xfId="8330" xr:uid="{00000000-0005-0000-0000-000030080000}"/>
    <cellStyle name="Normal 2 3 9 2 7" xfId="4752" xr:uid="{00000000-0005-0000-0000-000031080000}"/>
    <cellStyle name="Normal 2 3 9 3" xfId="363" xr:uid="{00000000-0005-0000-0000-000032080000}"/>
    <cellStyle name="Normal 2 3 9 3 2" xfId="1240" xr:uid="{00000000-0005-0000-0000-000033080000}"/>
    <cellStyle name="Normal 2 3 9 3 2 2" xfId="2537" xr:uid="{00000000-0005-0000-0000-000034080000}"/>
    <cellStyle name="Normal 2 3 9 3 2 2 2" xfId="6817" xr:uid="{00000000-0005-0000-0000-000035080000}"/>
    <cellStyle name="Normal 2 3 9 3 2 3" xfId="5520" xr:uid="{00000000-0005-0000-0000-000036080000}"/>
    <cellStyle name="Normal 2 3 9 3 3" xfId="1937" xr:uid="{00000000-0005-0000-0000-000037080000}"/>
    <cellStyle name="Normal 2 3 9 3 3 2" xfId="6217" xr:uid="{00000000-0005-0000-0000-000038080000}"/>
    <cellStyle name="Normal 2 3 9 3 4" xfId="3233" xr:uid="{00000000-0005-0000-0000-000039080000}"/>
    <cellStyle name="Normal 2 3 9 3 4 2" xfId="7513" xr:uid="{00000000-0005-0000-0000-00003A080000}"/>
    <cellStyle name="Normal 2 3 9 3 5" xfId="3946" xr:uid="{00000000-0005-0000-0000-00003B080000}"/>
    <cellStyle name="Normal 2 3 9 3 5 2" xfId="8226" xr:uid="{00000000-0005-0000-0000-00003C080000}"/>
    <cellStyle name="Normal 2 3 9 3 6" xfId="4648" xr:uid="{00000000-0005-0000-0000-00003D080000}"/>
    <cellStyle name="Normal 2 3 9 4" xfId="572" xr:uid="{00000000-0005-0000-0000-00003E080000}"/>
    <cellStyle name="Normal 2 3 9 4 2" xfId="1448" xr:uid="{00000000-0005-0000-0000-00003F080000}"/>
    <cellStyle name="Normal 2 3 9 4 2 2" xfId="2745" xr:uid="{00000000-0005-0000-0000-000040080000}"/>
    <cellStyle name="Normal 2 3 9 4 2 2 2" xfId="7025" xr:uid="{00000000-0005-0000-0000-000041080000}"/>
    <cellStyle name="Normal 2 3 9 4 2 3" xfId="5728" xr:uid="{00000000-0005-0000-0000-000042080000}"/>
    <cellStyle name="Normal 2 3 9 4 3" xfId="2145" xr:uid="{00000000-0005-0000-0000-000043080000}"/>
    <cellStyle name="Normal 2 3 9 4 3 2" xfId="6425" xr:uid="{00000000-0005-0000-0000-000044080000}"/>
    <cellStyle name="Normal 2 3 9 4 4" xfId="3441" xr:uid="{00000000-0005-0000-0000-000045080000}"/>
    <cellStyle name="Normal 2 3 9 4 4 2" xfId="7721" xr:uid="{00000000-0005-0000-0000-000046080000}"/>
    <cellStyle name="Normal 2 3 9 4 5" xfId="4154" xr:uid="{00000000-0005-0000-0000-000047080000}"/>
    <cellStyle name="Normal 2 3 9 4 5 2" xfId="8434" xr:uid="{00000000-0005-0000-0000-000048080000}"/>
    <cellStyle name="Normal 2 3 9 4 6" xfId="4856" xr:uid="{00000000-0005-0000-0000-000049080000}"/>
    <cellStyle name="Normal 2 3 9 5" xfId="204" xr:uid="{00000000-0005-0000-0000-00004A080000}"/>
    <cellStyle name="Normal 2 3 9 5 2" xfId="1780" xr:uid="{00000000-0005-0000-0000-00004B080000}"/>
    <cellStyle name="Normal 2 3 9 5 2 2" xfId="6060" xr:uid="{00000000-0005-0000-0000-00004C080000}"/>
    <cellStyle name="Normal 2 3 9 5 3" xfId="3076" xr:uid="{00000000-0005-0000-0000-00004D080000}"/>
    <cellStyle name="Normal 2 3 9 5 3 2" xfId="7356" xr:uid="{00000000-0005-0000-0000-00004E080000}"/>
    <cellStyle name="Normal 2 3 9 5 4" xfId="3789" xr:uid="{00000000-0005-0000-0000-00004F080000}"/>
    <cellStyle name="Normal 2 3 9 5 4 2" xfId="8069" xr:uid="{00000000-0005-0000-0000-000050080000}"/>
    <cellStyle name="Normal 2 3 9 5 5" xfId="4491" xr:uid="{00000000-0005-0000-0000-000051080000}"/>
    <cellStyle name="Normal 2 3 9 6" xfId="734" xr:uid="{00000000-0005-0000-0000-000052080000}"/>
    <cellStyle name="Normal 2 3 9 6 2" xfId="2380" xr:uid="{00000000-0005-0000-0000-000053080000}"/>
    <cellStyle name="Normal 2 3 9 6 2 2" xfId="6660" xr:uid="{00000000-0005-0000-0000-000054080000}"/>
    <cellStyle name="Normal 2 3 9 6 3" xfId="5016" xr:uid="{00000000-0005-0000-0000-000055080000}"/>
    <cellStyle name="Normal 2 3 9 7" xfId="1083" xr:uid="{00000000-0005-0000-0000-000056080000}"/>
    <cellStyle name="Normal 2 3 9 7 2" xfId="5363" xr:uid="{00000000-0005-0000-0000-000057080000}"/>
    <cellStyle name="Normal 2 3 9 8" xfId="1608" xr:uid="{00000000-0005-0000-0000-000058080000}"/>
    <cellStyle name="Normal 2 3 9 8 2" xfId="5888" xr:uid="{00000000-0005-0000-0000-000059080000}"/>
    <cellStyle name="Normal 2 3 9 9" xfId="2905" xr:uid="{00000000-0005-0000-0000-00005A080000}"/>
    <cellStyle name="Normal 2 3 9 9 2" xfId="7185" xr:uid="{00000000-0005-0000-0000-00005B080000}"/>
    <cellStyle name="Normal 2 4" xfId="7" xr:uid="{00000000-0005-0000-0000-00005C080000}"/>
    <cellStyle name="Normal 2 4 10" xfId="105" xr:uid="{00000000-0005-0000-0000-00005D080000}"/>
    <cellStyle name="Normal 2 4 10 10" xfId="4393" xr:uid="{00000000-0005-0000-0000-00005E080000}"/>
    <cellStyle name="Normal 2 4 10 2" xfId="437" xr:uid="{00000000-0005-0000-0000-00005F080000}"/>
    <cellStyle name="Normal 2 4 10 2 2" xfId="1313" xr:uid="{00000000-0005-0000-0000-000060080000}"/>
    <cellStyle name="Normal 2 4 10 2 2 2" xfId="2610" xr:uid="{00000000-0005-0000-0000-000061080000}"/>
    <cellStyle name="Normal 2 4 10 2 2 2 2" xfId="6890" xr:uid="{00000000-0005-0000-0000-000062080000}"/>
    <cellStyle name="Normal 2 4 10 2 2 3" xfId="5593" xr:uid="{00000000-0005-0000-0000-000063080000}"/>
    <cellStyle name="Normal 2 4 10 2 3" xfId="2010" xr:uid="{00000000-0005-0000-0000-000064080000}"/>
    <cellStyle name="Normal 2 4 10 2 3 2" xfId="6290" xr:uid="{00000000-0005-0000-0000-000065080000}"/>
    <cellStyle name="Normal 2 4 10 2 4" xfId="3306" xr:uid="{00000000-0005-0000-0000-000066080000}"/>
    <cellStyle name="Normal 2 4 10 2 4 2" xfId="7586" xr:uid="{00000000-0005-0000-0000-000067080000}"/>
    <cellStyle name="Normal 2 4 10 2 5" xfId="4019" xr:uid="{00000000-0005-0000-0000-000068080000}"/>
    <cellStyle name="Normal 2 4 10 2 5 2" xfId="8299" xr:uid="{00000000-0005-0000-0000-000069080000}"/>
    <cellStyle name="Normal 2 4 10 2 6" xfId="4721" xr:uid="{00000000-0005-0000-0000-00006A080000}"/>
    <cellStyle name="Normal 2 4 10 3" xfId="645" xr:uid="{00000000-0005-0000-0000-00006B080000}"/>
    <cellStyle name="Normal 2 4 10 3 2" xfId="1521" xr:uid="{00000000-0005-0000-0000-00006C080000}"/>
    <cellStyle name="Normal 2 4 10 3 2 2" xfId="2818" xr:uid="{00000000-0005-0000-0000-00006D080000}"/>
    <cellStyle name="Normal 2 4 10 3 2 2 2" xfId="7098" xr:uid="{00000000-0005-0000-0000-00006E080000}"/>
    <cellStyle name="Normal 2 4 10 3 2 3" xfId="5801" xr:uid="{00000000-0005-0000-0000-00006F080000}"/>
    <cellStyle name="Normal 2 4 10 3 3" xfId="2218" xr:uid="{00000000-0005-0000-0000-000070080000}"/>
    <cellStyle name="Normal 2 4 10 3 3 2" xfId="6498" xr:uid="{00000000-0005-0000-0000-000071080000}"/>
    <cellStyle name="Normal 2 4 10 3 4" xfId="3514" xr:uid="{00000000-0005-0000-0000-000072080000}"/>
    <cellStyle name="Normal 2 4 10 3 4 2" xfId="7794" xr:uid="{00000000-0005-0000-0000-000073080000}"/>
    <cellStyle name="Normal 2 4 10 3 5" xfId="4227" xr:uid="{00000000-0005-0000-0000-000074080000}"/>
    <cellStyle name="Normal 2 4 10 3 5 2" xfId="8507" xr:uid="{00000000-0005-0000-0000-000075080000}"/>
    <cellStyle name="Normal 2 4 10 3 6" xfId="4929" xr:uid="{00000000-0005-0000-0000-000076080000}"/>
    <cellStyle name="Normal 2 4 10 4" xfId="280" xr:uid="{00000000-0005-0000-0000-000077080000}"/>
    <cellStyle name="Normal 2 4 10 4 2" xfId="1855" xr:uid="{00000000-0005-0000-0000-000078080000}"/>
    <cellStyle name="Normal 2 4 10 4 2 2" xfId="6135" xr:uid="{00000000-0005-0000-0000-000079080000}"/>
    <cellStyle name="Normal 2 4 10 4 3" xfId="3151" xr:uid="{00000000-0005-0000-0000-00007A080000}"/>
    <cellStyle name="Normal 2 4 10 4 3 2" xfId="7431" xr:uid="{00000000-0005-0000-0000-00007B080000}"/>
    <cellStyle name="Normal 2 4 10 4 4" xfId="3864" xr:uid="{00000000-0005-0000-0000-00007C080000}"/>
    <cellStyle name="Normal 2 4 10 4 4 2" xfId="8144" xr:uid="{00000000-0005-0000-0000-00007D080000}"/>
    <cellStyle name="Normal 2 4 10 4 5" xfId="4566" xr:uid="{00000000-0005-0000-0000-00007E080000}"/>
    <cellStyle name="Normal 2 4 10 5" xfId="807" xr:uid="{00000000-0005-0000-0000-00007F080000}"/>
    <cellStyle name="Normal 2 4 10 5 2" xfId="2455" xr:uid="{00000000-0005-0000-0000-000080080000}"/>
    <cellStyle name="Normal 2 4 10 5 2 2" xfId="6735" xr:uid="{00000000-0005-0000-0000-000081080000}"/>
    <cellStyle name="Normal 2 4 10 5 3" xfId="5089" xr:uid="{00000000-0005-0000-0000-000082080000}"/>
    <cellStyle name="Normal 2 4 10 6" xfId="1158" xr:uid="{00000000-0005-0000-0000-000083080000}"/>
    <cellStyle name="Normal 2 4 10 6 2" xfId="5438" xr:uid="{00000000-0005-0000-0000-000084080000}"/>
    <cellStyle name="Normal 2 4 10 7" xfId="1681" xr:uid="{00000000-0005-0000-0000-000085080000}"/>
    <cellStyle name="Normal 2 4 10 7 2" xfId="5961" xr:uid="{00000000-0005-0000-0000-000086080000}"/>
    <cellStyle name="Normal 2 4 10 8" xfId="2978" xr:uid="{00000000-0005-0000-0000-000087080000}"/>
    <cellStyle name="Normal 2 4 10 8 2" xfId="7258" xr:uid="{00000000-0005-0000-0000-000088080000}"/>
    <cellStyle name="Normal 2 4 10 9" xfId="3674" xr:uid="{00000000-0005-0000-0000-000089080000}"/>
    <cellStyle name="Normal 2 4 10 9 2" xfId="7954" xr:uid="{00000000-0005-0000-0000-00008A080000}"/>
    <cellStyle name="Normal 2 4 11" xfId="188" xr:uid="{00000000-0005-0000-0000-00008B080000}"/>
    <cellStyle name="Normal 2 4 11 2" xfId="557" xr:uid="{00000000-0005-0000-0000-00008C080000}"/>
    <cellStyle name="Normal 2 4 11 2 2" xfId="1433" xr:uid="{00000000-0005-0000-0000-00008D080000}"/>
    <cellStyle name="Normal 2 4 11 2 2 2" xfId="2730" xr:uid="{00000000-0005-0000-0000-00008E080000}"/>
    <cellStyle name="Normal 2 4 11 2 2 2 2" xfId="7010" xr:uid="{00000000-0005-0000-0000-00008F080000}"/>
    <cellStyle name="Normal 2 4 11 2 2 3" xfId="5713" xr:uid="{00000000-0005-0000-0000-000090080000}"/>
    <cellStyle name="Normal 2 4 11 2 3" xfId="2130" xr:uid="{00000000-0005-0000-0000-000091080000}"/>
    <cellStyle name="Normal 2 4 11 2 3 2" xfId="6410" xr:uid="{00000000-0005-0000-0000-000092080000}"/>
    <cellStyle name="Normal 2 4 11 2 4" xfId="3426" xr:uid="{00000000-0005-0000-0000-000093080000}"/>
    <cellStyle name="Normal 2 4 11 2 4 2" xfId="7706" xr:uid="{00000000-0005-0000-0000-000094080000}"/>
    <cellStyle name="Normal 2 4 11 2 5" xfId="4139" xr:uid="{00000000-0005-0000-0000-000095080000}"/>
    <cellStyle name="Normal 2 4 11 2 5 2" xfId="8419" xr:uid="{00000000-0005-0000-0000-000096080000}"/>
    <cellStyle name="Normal 2 4 11 2 6" xfId="4841" xr:uid="{00000000-0005-0000-0000-000097080000}"/>
    <cellStyle name="Normal 2 4 11 3" xfId="879" xr:uid="{00000000-0005-0000-0000-000098080000}"/>
    <cellStyle name="Normal 2 4 11 3 2" xfId="2364" xr:uid="{00000000-0005-0000-0000-000099080000}"/>
    <cellStyle name="Normal 2 4 11 3 2 2" xfId="6644" xr:uid="{00000000-0005-0000-0000-00009A080000}"/>
    <cellStyle name="Normal 2 4 11 3 3" xfId="5161" xr:uid="{00000000-0005-0000-0000-00009B080000}"/>
    <cellStyle name="Normal 2 4 11 4" xfId="1067" xr:uid="{00000000-0005-0000-0000-00009C080000}"/>
    <cellStyle name="Normal 2 4 11 4 2" xfId="5347" xr:uid="{00000000-0005-0000-0000-00009D080000}"/>
    <cellStyle name="Normal 2 4 11 5" xfId="1764" xr:uid="{00000000-0005-0000-0000-00009E080000}"/>
    <cellStyle name="Normal 2 4 11 5 2" xfId="6044" xr:uid="{00000000-0005-0000-0000-00009F080000}"/>
    <cellStyle name="Normal 2 4 11 6" xfId="3060" xr:uid="{00000000-0005-0000-0000-0000A0080000}"/>
    <cellStyle name="Normal 2 4 11 6 2" xfId="7340" xr:uid="{00000000-0005-0000-0000-0000A1080000}"/>
    <cellStyle name="Normal 2 4 11 7" xfId="3773" xr:uid="{00000000-0005-0000-0000-0000A2080000}"/>
    <cellStyle name="Normal 2 4 11 7 2" xfId="8053" xr:uid="{00000000-0005-0000-0000-0000A3080000}"/>
    <cellStyle name="Normal 2 4 11 8" xfId="4475" xr:uid="{00000000-0005-0000-0000-0000A4080000}"/>
    <cellStyle name="Normal 2 4 12" xfId="354" xr:uid="{00000000-0005-0000-0000-0000A5080000}"/>
    <cellStyle name="Normal 2 4 12 2" xfId="1231" xr:uid="{00000000-0005-0000-0000-0000A6080000}"/>
    <cellStyle name="Normal 2 4 12 2 2" xfId="2528" xr:uid="{00000000-0005-0000-0000-0000A7080000}"/>
    <cellStyle name="Normal 2 4 12 2 2 2" xfId="6808" xr:uid="{00000000-0005-0000-0000-0000A8080000}"/>
    <cellStyle name="Normal 2 4 12 2 3" xfId="5511" xr:uid="{00000000-0005-0000-0000-0000A9080000}"/>
    <cellStyle name="Normal 2 4 12 3" xfId="1928" xr:uid="{00000000-0005-0000-0000-0000AA080000}"/>
    <cellStyle name="Normal 2 4 12 3 2" xfId="6208" xr:uid="{00000000-0005-0000-0000-0000AB080000}"/>
    <cellStyle name="Normal 2 4 12 4" xfId="3224" xr:uid="{00000000-0005-0000-0000-0000AC080000}"/>
    <cellStyle name="Normal 2 4 12 4 2" xfId="7504" xr:uid="{00000000-0005-0000-0000-0000AD080000}"/>
    <cellStyle name="Normal 2 4 12 5" xfId="3937" xr:uid="{00000000-0005-0000-0000-0000AE080000}"/>
    <cellStyle name="Normal 2 4 12 5 2" xfId="8217" xr:uid="{00000000-0005-0000-0000-0000AF080000}"/>
    <cellStyle name="Normal 2 4 12 6" xfId="4639" xr:uid="{00000000-0005-0000-0000-0000B0080000}"/>
    <cellStyle name="Normal 2 4 13" xfId="485" xr:uid="{00000000-0005-0000-0000-0000B1080000}"/>
    <cellStyle name="Normal 2 4 13 2" xfId="1361" xr:uid="{00000000-0005-0000-0000-0000B2080000}"/>
    <cellStyle name="Normal 2 4 13 2 2" xfId="2658" xr:uid="{00000000-0005-0000-0000-0000B3080000}"/>
    <cellStyle name="Normal 2 4 13 2 2 2" xfId="6938" xr:uid="{00000000-0005-0000-0000-0000B4080000}"/>
    <cellStyle name="Normal 2 4 13 2 3" xfId="5641" xr:uid="{00000000-0005-0000-0000-0000B5080000}"/>
    <cellStyle name="Normal 2 4 13 3" xfId="2058" xr:uid="{00000000-0005-0000-0000-0000B6080000}"/>
    <cellStyle name="Normal 2 4 13 3 2" xfId="6338" xr:uid="{00000000-0005-0000-0000-0000B7080000}"/>
    <cellStyle name="Normal 2 4 13 4" xfId="3354" xr:uid="{00000000-0005-0000-0000-0000B8080000}"/>
    <cellStyle name="Normal 2 4 13 4 2" xfId="7634" xr:uid="{00000000-0005-0000-0000-0000B9080000}"/>
    <cellStyle name="Normal 2 4 13 5" xfId="4067" xr:uid="{00000000-0005-0000-0000-0000BA080000}"/>
    <cellStyle name="Normal 2 4 13 5 2" xfId="8347" xr:uid="{00000000-0005-0000-0000-0000BB080000}"/>
    <cellStyle name="Normal 2 4 13 6" xfId="4769" xr:uid="{00000000-0005-0000-0000-0000BC080000}"/>
    <cellStyle name="Normal 2 4 14" xfId="113" xr:uid="{00000000-0005-0000-0000-0000BD080000}"/>
    <cellStyle name="Normal 2 4 14 2" xfId="991" xr:uid="{00000000-0005-0000-0000-0000BE080000}"/>
    <cellStyle name="Normal 2 4 14 2 2" xfId="5273" xr:uid="{00000000-0005-0000-0000-0000BF080000}"/>
    <cellStyle name="Normal 2 4 14 3" xfId="1689" xr:uid="{00000000-0005-0000-0000-0000C0080000}"/>
    <cellStyle name="Normal 2 4 14 3 2" xfId="5969" xr:uid="{00000000-0005-0000-0000-0000C1080000}"/>
    <cellStyle name="Normal 2 4 14 4" xfId="2986" xr:uid="{00000000-0005-0000-0000-0000C2080000}"/>
    <cellStyle name="Normal 2 4 14 4 2" xfId="7266" xr:uid="{00000000-0005-0000-0000-0000C3080000}"/>
    <cellStyle name="Normal 2 4 14 5" xfId="3699" xr:uid="{00000000-0005-0000-0000-0000C4080000}"/>
    <cellStyle name="Normal 2 4 14 5 2" xfId="7979" xr:uid="{00000000-0005-0000-0000-0000C5080000}"/>
    <cellStyle name="Normal 2 4 14 6" xfId="4401" xr:uid="{00000000-0005-0000-0000-0000C6080000}"/>
    <cellStyle name="Normal 2 4 15" xfId="719" xr:uid="{00000000-0005-0000-0000-0000C7080000}"/>
    <cellStyle name="Normal 2 4 15 2" xfId="2290" xr:uid="{00000000-0005-0000-0000-0000C8080000}"/>
    <cellStyle name="Normal 2 4 15 2 2" xfId="6570" xr:uid="{00000000-0005-0000-0000-0000C9080000}"/>
    <cellStyle name="Normal 2 4 15 3" xfId="5001" xr:uid="{00000000-0005-0000-0000-0000CA080000}"/>
    <cellStyle name="Normal 2 4 16" xfId="967" xr:uid="{00000000-0005-0000-0000-0000CB080000}"/>
    <cellStyle name="Normal 2 4 16 2" xfId="5249" xr:uid="{00000000-0005-0000-0000-0000CC080000}"/>
    <cellStyle name="Normal 2 4 17" xfId="1593" xr:uid="{00000000-0005-0000-0000-0000CD080000}"/>
    <cellStyle name="Normal 2 4 17 2" xfId="5873" xr:uid="{00000000-0005-0000-0000-0000CE080000}"/>
    <cellStyle name="Normal 2 4 18" xfId="2890" xr:uid="{00000000-0005-0000-0000-0000CF080000}"/>
    <cellStyle name="Normal 2 4 18 2" xfId="7170" xr:uid="{00000000-0005-0000-0000-0000D0080000}"/>
    <cellStyle name="Normal 2 4 19" xfId="3586" xr:uid="{00000000-0005-0000-0000-0000D1080000}"/>
    <cellStyle name="Normal 2 4 19 2" xfId="7866" xr:uid="{00000000-0005-0000-0000-0000D2080000}"/>
    <cellStyle name="Normal 2 4 2" xfId="21" xr:uid="{00000000-0005-0000-0000-0000D3080000}"/>
    <cellStyle name="Normal 2 4 2 10" xfId="983" xr:uid="{00000000-0005-0000-0000-0000D4080000}"/>
    <cellStyle name="Normal 2 4 2 10 2" xfId="5265" xr:uid="{00000000-0005-0000-0000-0000D5080000}"/>
    <cellStyle name="Normal 2 4 2 11" xfId="1601" xr:uid="{00000000-0005-0000-0000-0000D6080000}"/>
    <cellStyle name="Normal 2 4 2 11 2" xfId="5881" xr:uid="{00000000-0005-0000-0000-0000D7080000}"/>
    <cellStyle name="Normal 2 4 2 12" xfId="2898" xr:uid="{00000000-0005-0000-0000-0000D8080000}"/>
    <cellStyle name="Normal 2 4 2 12 2" xfId="7178" xr:uid="{00000000-0005-0000-0000-0000D9080000}"/>
    <cellStyle name="Normal 2 4 2 13" xfId="3594" xr:uid="{00000000-0005-0000-0000-0000DA080000}"/>
    <cellStyle name="Normal 2 4 2 13 2" xfId="7874" xr:uid="{00000000-0005-0000-0000-0000DB080000}"/>
    <cellStyle name="Normal 2 4 2 14" xfId="4313" xr:uid="{00000000-0005-0000-0000-0000DC080000}"/>
    <cellStyle name="Normal 2 4 2 2" xfId="97" xr:uid="{00000000-0005-0000-0000-0000DD080000}"/>
    <cellStyle name="Normal 2 4 2 2 10" xfId="2970" xr:uid="{00000000-0005-0000-0000-0000DE080000}"/>
    <cellStyle name="Normal 2 4 2 2 10 2" xfId="7250" xr:uid="{00000000-0005-0000-0000-0000DF080000}"/>
    <cellStyle name="Normal 2 4 2 2 11" xfId="3666" xr:uid="{00000000-0005-0000-0000-0000E0080000}"/>
    <cellStyle name="Normal 2 4 2 2 11 2" xfId="7946" xr:uid="{00000000-0005-0000-0000-0000E1080000}"/>
    <cellStyle name="Normal 2 4 2 2 12" xfId="4385" xr:uid="{00000000-0005-0000-0000-0000E2080000}"/>
    <cellStyle name="Normal 2 4 2 2 2" xfId="344" xr:uid="{00000000-0005-0000-0000-0000E3080000}"/>
    <cellStyle name="Normal 2 4 2 2 2 2" xfId="461" xr:uid="{00000000-0005-0000-0000-0000E4080000}"/>
    <cellStyle name="Normal 2 4 2 2 2 2 2" xfId="1337" xr:uid="{00000000-0005-0000-0000-0000E5080000}"/>
    <cellStyle name="Normal 2 4 2 2 2 2 2 2" xfId="2634" xr:uid="{00000000-0005-0000-0000-0000E6080000}"/>
    <cellStyle name="Normal 2 4 2 2 2 2 2 2 2" xfId="6914" xr:uid="{00000000-0005-0000-0000-0000E7080000}"/>
    <cellStyle name="Normal 2 4 2 2 2 2 2 3" xfId="5617" xr:uid="{00000000-0005-0000-0000-0000E8080000}"/>
    <cellStyle name="Normal 2 4 2 2 2 2 3" xfId="2034" xr:uid="{00000000-0005-0000-0000-0000E9080000}"/>
    <cellStyle name="Normal 2 4 2 2 2 2 3 2" xfId="6314" xr:uid="{00000000-0005-0000-0000-0000EA080000}"/>
    <cellStyle name="Normal 2 4 2 2 2 2 4" xfId="3330" xr:uid="{00000000-0005-0000-0000-0000EB080000}"/>
    <cellStyle name="Normal 2 4 2 2 2 2 4 2" xfId="7610" xr:uid="{00000000-0005-0000-0000-0000EC080000}"/>
    <cellStyle name="Normal 2 4 2 2 2 2 5" xfId="4043" xr:uid="{00000000-0005-0000-0000-0000ED080000}"/>
    <cellStyle name="Normal 2 4 2 2 2 2 5 2" xfId="8323" xr:uid="{00000000-0005-0000-0000-0000EE080000}"/>
    <cellStyle name="Normal 2 4 2 2 2 2 6" xfId="4745" xr:uid="{00000000-0005-0000-0000-0000EF080000}"/>
    <cellStyle name="Normal 2 4 2 2 2 3" xfId="709" xr:uid="{00000000-0005-0000-0000-0000F0080000}"/>
    <cellStyle name="Normal 2 4 2 2 2 3 2" xfId="1585" xr:uid="{00000000-0005-0000-0000-0000F1080000}"/>
    <cellStyle name="Normal 2 4 2 2 2 3 2 2" xfId="2882" xr:uid="{00000000-0005-0000-0000-0000F2080000}"/>
    <cellStyle name="Normal 2 4 2 2 2 3 2 2 2" xfId="7162" xr:uid="{00000000-0005-0000-0000-0000F3080000}"/>
    <cellStyle name="Normal 2 4 2 2 2 3 2 3" xfId="5865" xr:uid="{00000000-0005-0000-0000-0000F4080000}"/>
    <cellStyle name="Normal 2 4 2 2 2 3 3" xfId="2282" xr:uid="{00000000-0005-0000-0000-0000F5080000}"/>
    <cellStyle name="Normal 2 4 2 2 2 3 3 2" xfId="6562" xr:uid="{00000000-0005-0000-0000-0000F6080000}"/>
    <cellStyle name="Normal 2 4 2 2 2 3 4" xfId="3578" xr:uid="{00000000-0005-0000-0000-0000F7080000}"/>
    <cellStyle name="Normal 2 4 2 2 2 3 4 2" xfId="7858" xr:uid="{00000000-0005-0000-0000-0000F8080000}"/>
    <cellStyle name="Normal 2 4 2 2 2 3 5" xfId="4291" xr:uid="{00000000-0005-0000-0000-0000F9080000}"/>
    <cellStyle name="Normal 2 4 2 2 2 3 5 2" xfId="8571" xr:uid="{00000000-0005-0000-0000-0000FA080000}"/>
    <cellStyle name="Normal 2 4 2 2 2 3 6" xfId="4993" xr:uid="{00000000-0005-0000-0000-0000FB080000}"/>
    <cellStyle name="Normal 2 4 2 2 2 4" xfId="871" xr:uid="{00000000-0005-0000-0000-0000FC080000}"/>
    <cellStyle name="Normal 2 4 2 2 2 4 2" xfId="2519" xr:uid="{00000000-0005-0000-0000-0000FD080000}"/>
    <cellStyle name="Normal 2 4 2 2 2 4 2 2" xfId="6799" xr:uid="{00000000-0005-0000-0000-0000FE080000}"/>
    <cellStyle name="Normal 2 4 2 2 2 4 3" xfId="5153" xr:uid="{00000000-0005-0000-0000-0000FF080000}"/>
    <cellStyle name="Normal 2 4 2 2 2 5" xfId="1222" xr:uid="{00000000-0005-0000-0000-000000090000}"/>
    <cellStyle name="Normal 2 4 2 2 2 5 2" xfId="5502" xr:uid="{00000000-0005-0000-0000-000001090000}"/>
    <cellStyle name="Normal 2 4 2 2 2 6" xfId="1919" xr:uid="{00000000-0005-0000-0000-000002090000}"/>
    <cellStyle name="Normal 2 4 2 2 2 6 2" xfId="6199" xr:uid="{00000000-0005-0000-0000-000003090000}"/>
    <cellStyle name="Normal 2 4 2 2 2 7" xfId="3215" xr:uid="{00000000-0005-0000-0000-000004090000}"/>
    <cellStyle name="Normal 2 4 2 2 2 7 2" xfId="7495" xr:uid="{00000000-0005-0000-0000-000005090000}"/>
    <cellStyle name="Normal 2 4 2 2 2 8" xfId="3928" xr:uid="{00000000-0005-0000-0000-000006090000}"/>
    <cellStyle name="Normal 2 4 2 2 2 8 2" xfId="8208" xr:uid="{00000000-0005-0000-0000-000007090000}"/>
    <cellStyle name="Normal 2 4 2 2 2 9" xfId="4630" xr:uid="{00000000-0005-0000-0000-000008090000}"/>
    <cellStyle name="Normal 2 4 2 2 3" xfId="272" xr:uid="{00000000-0005-0000-0000-000009090000}"/>
    <cellStyle name="Normal 2 4 2 2 3 2" xfId="637" xr:uid="{00000000-0005-0000-0000-00000A090000}"/>
    <cellStyle name="Normal 2 4 2 2 3 2 2" xfId="1513" xr:uid="{00000000-0005-0000-0000-00000B090000}"/>
    <cellStyle name="Normal 2 4 2 2 3 2 2 2" xfId="2810" xr:uid="{00000000-0005-0000-0000-00000C090000}"/>
    <cellStyle name="Normal 2 4 2 2 3 2 2 2 2" xfId="7090" xr:uid="{00000000-0005-0000-0000-00000D090000}"/>
    <cellStyle name="Normal 2 4 2 2 3 2 2 3" xfId="5793" xr:uid="{00000000-0005-0000-0000-00000E090000}"/>
    <cellStyle name="Normal 2 4 2 2 3 2 3" xfId="2210" xr:uid="{00000000-0005-0000-0000-00000F090000}"/>
    <cellStyle name="Normal 2 4 2 2 3 2 3 2" xfId="6490" xr:uid="{00000000-0005-0000-0000-000010090000}"/>
    <cellStyle name="Normal 2 4 2 2 3 2 4" xfId="3506" xr:uid="{00000000-0005-0000-0000-000011090000}"/>
    <cellStyle name="Normal 2 4 2 2 3 2 4 2" xfId="7786" xr:uid="{00000000-0005-0000-0000-000012090000}"/>
    <cellStyle name="Normal 2 4 2 2 3 2 5" xfId="4219" xr:uid="{00000000-0005-0000-0000-000013090000}"/>
    <cellStyle name="Normal 2 4 2 2 3 2 5 2" xfId="8499" xr:uid="{00000000-0005-0000-0000-000014090000}"/>
    <cellStyle name="Normal 2 4 2 2 3 2 6" xfId="4921" xr:uid="{00000000-0005-0000-0000-000015090000}"/>
    <cellStyle name="Normal 2 4 2 2 3 3" xfId="959" xr:uid="{00000000-0005-0000-0000-000016090000}"/>
    <cellStyle name="Normal 2 4 2 2 3 3 2" xfId="2447" xr:uid="{00000000-0005-0000-0000-000017090000}"/>
    <cellStyle name="Normal 2 4 2 2 3 3 2 2" xfId="6727" xr:uid="{00000000-0005-0000-0000-000018090000}"/>
    <cellStyle name="Normal 2 4 2 2 3 3 3" xfId="5241" xr:uid="{00000000-0005-0000-0000-000019090000}"/>
    <cellStyle name="Normal 2 4 2 2 3 4" xfId="1150" xr:uid="{00000000-0005-0000-0000-00001A090000}"/>
    <cellStyle name="Normal 2 4 2 2 3 4 2" xfId="5430" xr:uid="{00000000-0005-0000-0000-00001B090000}"/>
    <cellStyle name="Normal 2 4 2 2 3 5" xfId="1847" xr:uid="{00000000-0005-0000-0000-00001C090000}"/>
    <cellStyle name="Normal 2 4 2 2 3 5 2" xfId="6127" xr:uid="{00000000-0005-0000-0000-00001D090000}"/>
    <cellStyle name="Normal 2 4 2 2 3 6" xfId="3143" xr:uid="{00000000-0005-0000-0000-00001E090000}"/>
    <cellStyle name="Normal 2 4 2 2 3 6 2" xfId="7423" xr:uid="{00000000-0005-0000-0000-00001F090000}"/>
    <cellStyle name="Normal 2 4 2 2 3 7" xfId="3856" xr:uid="{00000000-0005-0000-0000-000020090000}"/>
    <cellStyle name="Normal 2 4 2 2 3 7 2" xfId="8136" xr:uid="{00000000-0005-0000-0000-000021090000}"/>
    <cellStyle name="Normal 2 4 2 2 3 8" xfId="4558" xr:uid="{00000000-0005-0000-0000-000022090000}"/>
    <cellStyle name="Normal 2 4 2 2 4" xfId="429" xr:uid="{00000000-0005-0000-0000-000023090000}"/>
    <cellStyle name="Normal 2 4 2 2 4 2" xfId="1305" xr:uid="{00000000-0005-0000-0000-000024090000}"/>
    <cellStyle name="Normal 2 4 2 2 4 2 2" xfId="2602" xr:uid="{00000000-0005-0000-0000-000025090000}"/>
    <cellStyle name="Normal 2 4 2 2 4 2 2 2" xfId="6882" xr:uid="{00000000-0005-0000-0000-000026090000}"/>
    <cellStyle name="Normal 2 4 2 2 4 2 3" xfId="5585" xr:uid="{00000000-0005-0000-0000-000027090000}"/>
    <cellStyle name="Normal 2 4 2 2 4 3" xfId="2002" xr:uid="{00000000-0005-0000-0000-000028090000}"/>
    <cellStyle name="Normal 2 4 2 2 4 3 2" xfId="6282" xr:uid="{00000000-0005-0000-0000-000029090000}"/>
    <cellStyle name="Normal 2 4 2 2 4 4" xfId="3298" xr:uid="{00000000-0005-0000-0000-00002A090000}"/>
    <cellStyle name="Normal 2 4 2 2 4 4 2" xfId="7578" xr:uid="{00000000-0005-0000-0000-00002B090000}"/>
    <cellStyle name="Normal 2 4 2 2 4 5" xfId="4011" xr:uid="{00000000-0005-0000-0000-00002C090000}"/>
    <cellStyle name="Normal 2 4 2 2 4 5 2" xfId="8291" xr:uid="{00000000-0005-0000-0000-00002D090000}"/>
    <cellStyle name="Normal 2 4 2 2 4 6" xfId="4713" xr:uid="{00000000-0005-0000-0000-00002E090000}"/>
    <cellStyle name="Normal 2 4 2 2 5" xfId="549" xr:uid="{00000000-0005-0000-0000-00002F090000}"/>
    <cellStyle name="Normal 2 4 2 2 5 2" xfId="1425" xr:uid="{00000000-0005-0000-0000-000030090000}"/>
    <cellStyle name="Normal 2 4 2 2 5 2 2" xfId="2722" xr:uid="{00000000-0005-0000-0000-000031090000}"/>
    <cellStyle name="Normal 2 4 2 2 5 2 2 2" xfId="7002" xr:uid="{00000000-0005-0000-0000-000032090000}"/>
    <cellStyle name="Normal 2 4 2 2 5 2 3" xfId="5705" xr:uid="{00000000-0005-0000-0000-000033090000}"/>
    <cellStyle name="Normal 2 4 2 2 5 3" xfId="2122" xr:uid="{00000000-0005-0000-0000-000034090000}"/>
    <cellStyle name="Normal 2 4 2 2 5 3 2" xfId="6402" xr:uid="{00000000-0005-0000-0000-000035090000}"/>
    <cellStyle name="Normal 2 4 2 2 5 4" xfId="3418" xr:uid="{00000000-0005-0000-0000-000036090000}"/>
    <cellStyle name="Normal 2 4 2 2 5 4 2" xfId="7698" xr:uid="{00000000-0005-0000-0000-000037090000}"/>
    <cellStyle name="Normal 2 4 2 2 5 5" xfId="4131" xr:uid="{00000000-0005-0000-0000-000038090000}"/>
    <cellStyle name="Normal 2 4 2 2 5 5 2" xfId="8411" xr:uid="{00000000-0005-0000-0000-000039090000}"/>
    <cellStyle name="Normal 2 4 2 2 5 6" xfId="4833" xr:uid="{00000000-0005-0000-0000-00003A090000}"/>
    <cellStyle name="Normal 2 4 2 2 6" xfId="178" xr:uid="{00000000-0005-0000-0000-00003B090000}"/>
    <cellStyle name="Normal 2 4 2 2 6 2" xfId="1754" xr:uid="{00000000-0005-0000-0000-00003C090000}"/>
    <cellStyle name="Normal 2 4 2 2 6 2 2" xfId="6034" xr:uid="{00000000-0005-0000-0000-00003D090000}"/>
    <cellStyle name="Normal 2 4 2 2 6 3" xfId="3050" xr:uid="{00000000-0005-0000-0000-00003E090000}"/>
    <cellStyle name="Normal 2 4 2 2 6 3 2" xfId="7330" xr:uid="{00000000-0005-0000-0000-00003F090000}"/>
    <cellStyle name="Normal 2 4 2 2 6 4" xfId="3763" xr:uid="{00000000-0005-0000-0000-000040090000}"/>
    <cellStyle name="Normal 2 4 2 2 6 4 2" xfId="8043" xr:uid="{00000000-0005-0000-0000-000041090000}"/>
    <cellStyle name="Normal 2 4 2 2 6 5" xfId="4465" xr:uid="{00000000-0005-0000-0000-000042090000}"/>
    <cellStyle name="Normal 2 4 2 2 7" xfId="799" xr:uid="{00000000-0005-0000-0000-000043090000}"/>
    <cellStyle name="Normal 2 4 2 2 7 2" xfId="2354" xr:uid="{00000000-0005-0000-0000-000044090000}"/>
    <cellStyle name="Normal 2 4 2 2 7 2 2" xfId="6634" xr:uid="{00000000-0005-0000-0000-000045090000}"/>
    <cellStyle name="Normal 2 4 2 2 7 3" xfId="5081" xr:uid="{00000000-0005-0000-0000-000046090000}"/>
    <cellStyle name="Normal 2 4 2 2 8" xfId="1057" xr:uid="{00000000-0005-0000-0000-000047090000}"/>
    <cellStyle name="Normal 2 4 2 2 8 2" xfId="5337" xr:uid="{00000000-0005-0000-0000-000048090000}"/>
    <cellStyle name="Normal 2 4 2 2 9" xfId="1673" xr:uid="{00000000-0005-0000-0000-000049090000}"/>
    <cellStyle name="Normal 2 4 2 2 9 2" xfId="5953" xr:uid="{00000000-0005-0000-0000-00004A090000}"/>
    <cellStyle name="Normal 2 4 2 3" xfId="38" xr:uid="{00000000-0005-0000-0000-00004B090000}"/>
    <cellStyle name="Normal 2 4 2 3 10" xfId="3610" xr:uid="{00000000-0005-0000-0000-00004C090000}"/>
    <cellStyle name="Normal 2 4 2 3 10 2" xfId="7890" xr:uid="{00000000-0005-0000-0000-00004D090000}"/>
    <cellStyle name="Normal 2 4 2 3 11" xfId="4329" xr:uid="{00000000-0005-0000-0000-00004E090000}"/>
    <cellStyle name="Normal 2 4 2 3 2" xfId="477" xr:uid="{00000000-0005-0000-0000-00004F090000}"/>
    <cellStyle name="Normal 2 4 2 3 2 2" xfId="903" xr:uid="{00000000-0005-0000-0000-000050090000}"/>
    <cellStyle name="Normal 2 4 2 3 2 2 2" xfId="2650" xr:uid="{00000000-0005-0000-0000-000051090000}"/>
    <cellStyle name="Normal 2 4 2 3 2 2 2 2" xfId="6930" xr:uid="{00000000-0005-0000-0000-000052090000}"/>
    <cellStyle name="Normal 2 4 2 3 2 2 3" xfId="5185" xr:uid="{00000000-0005-0000-0000-000053090000}"/>
    <cellStyle name="Normal 2 4 2 3 2 3" xfId="1353" xr:uid="{00000000-0005-0000-0000-000054090000}"/>
    <cellStyle name="Normal 2 4 2 3 2 3 2" xfId="5633" xr:uid="{00000000-0005-0000-0000-000055090000}"/>
    <cellStyle name="Normal 2 4 2 3 2 4" xfId="2050" xr:uid="{00000000-0005-0000-0000-000056090000}"/>
    <cellStyle name="Normal 2 4 2 3 2 4 2" xfId="6330" xr:uid="{00000000-0005-0000-0000-000057090000}"/>
    <cellStyle name="Normal 2 4 2 3 2 5" xfId="3346" xr:uid="{00000000-0005-0000-0000-000058090000}"/>
    <cellStyle name="Normal 2 4 2 3 2 5 2" xfId="7626" xr:uid="{00000000-0005-0000-0000-000059090000}"/>
    <cellStyle name="Normal 2 4 2 3 2 6" xfId="4059" xr:uid="{00000000-0005-0000-0000-00005A090000}"/>
    <cellStyle name="Normal 2 4 2 3 2 6 2" xfId="8339" xr:uid="{00000000-0005-0000-0000-00005B090000}"/>
    <cellStyle name="Normal 2 4 2 3 2 7" xfId="4761" xr:uid="{00000000-0005-0000-0000-00005C090000}"/>
    <cellStyle name="Normal 2 4 2 3 3" xfId="372" xr:uid="{00000000-0005-0000-0000-00005D090000}"/>
    <cellStyle name="Normal 2 4 2 3 3 2" xfId="1249" xr:uid="{00000000-0005-0000-0000-00005E090000}"/>
    <cellStyle name="Normal 2 4 2 3 3 2 2" xfId="2546" xr:uid="{00000000-0005-0000-0000-00005F090000}"/>
    <cellStyle name="Normal 2 4 2 3 3 2 2 2" xfId="6826" xr:uid="{00000000-0005-0000-0000-000060090000}"/>
    <cellStyle name="Normal 2 4 2 3 3 2 3" xfId="5529" xr:uid="{00000000-0005-0000-0000-000061090000}"/>
    <cellStyle name="Normal 2 4 2 3 3 3" xfId="1946" xr:uid="{00000000-0005-0000-0000-000062090000}"/>
    <cellStyle name="Normal 2 4 2 3 3 3 2" xfId="6226" xr:uid="{00000000-0005-0000-0000-000063090000}"/>
    <cellStyle name="Normal 2 4 2 3 3 4" xfId="3242" xr:uid="{00000000-0005-0000-0000-000064090000}"/>
    <cellStyle name="Normal 2 4 2 3 3 4 2" xfId="7522" xr:uid="{00000000-0005-0000-0000-000065090000}"/>
    <cellStyle name="Normal 2 4 2 3 3 5" xfId="3955" xr:uid="{00000000-0005-0000-0000-000066090000}"/>
    <cellStyle name="Normal 2 4 2 3 3 5 2" xfId="8235" xr:uid="{00000000-0005-0000-0000-000067090000}"/>
    <cellStyle name="Normal 2 4 2 3 3 6" xfId="4657" xr:uid="{00000000-0005-0000-0000-000068090000}"/>
    <cellStyle name="Normal 2 4 2 3 4" xfId="581" xr:uid="{00000000-0005-0000-0000-000069090000}"/>
    <cellStyle name="Normal 2 4 2 3 4 2" xfId="1457" xr:uid="{00000000-0005-0000-0000-00006A090000}"/>
    <cellStyle name="Normal 2 4 2 3 4 2 2" xfId="2754" xr:uid="{00000000-0005-0000-0000-00006B090000}"/>
    <cellStyle name="Normal 2 4 2 3 4 2 2 2" xfId="7034" xr:uid="{00000000-0005-0000-0000-00006C090000}"/>
    <cellStyle name="Normal 2 4 2 3 4 2 3" xfId="5737" xr:uid="{00000000-0005-0000-0000-00006D090000}"/>
    <cellStyle name="Normal 2 4 2 3 4 3" xfId="2154" xr:uid="{00000000-0005-0000-0000-00006E090000}"/>
    <cellStyle name="Normal 2 4 2 3 4 3 2" xfId="6434" xr:uid="{00000000-0005-0000-0000-00006F090000}"/>
    <cellStyle name="Normal 2 4 2 3 4 4" xfId="3450" xr:uid="{00000000-0005-0000-0000-000070090000}"/>
    <cellStyle name="Normal 2 4 2 3 4 4 2" xfId="7730" xr:uid="{00000000-0005-0000-0000-000071090000}"/>
    <cellStyle name="Normal 2 4 2 3 4 5" xfId="4163" xr:uid="{00000000-0005-0000-0000-000072090000}"/>
    <cellStyle name="Normal 2 4 2 3 4 5 2" xfId="8443" xr:uid="{00000000-0005-0000-0000-000073090000}"/>
    <cellStyle name="Normal 2 4 2 3 4 6" xfId="4865" xr:uid="{00000000-0005-0000-0000-000074090000}"/>
    <cellStyle name="Normal 2 4 2 3 5" xfId="213" xr:uid="{00000000-0005-0000-0000-000075090000}"/>
    <cellStyle name="Normal 2 4 2 3 5 2" xfId="1789" xr:uid="{00000000-0005-0000-0000-000076090000}"/>
    <cellStyle name="Normal 2 4 2 3 5 2 2" xfId="6069" xr:uid="{00000000-0005-0000-0000-000077090000}"/>
    <cellStyle name="Normal 2 4 2 3 5 3" xfId="3085" xr:uid="{00000000-0005-0000-0000-000078090000}"/>
    <cellStyle name="Normal 2 4 2 3 5 3 2" xfId="7365" xr:uid="{00000000-0005-0000-0000-000079090000}"/>
    <cellStyle name="Normal 2 4 2 3 5 4" xfId="3798" xr:uid="{00000000-0005-0000-0000-00007A090000}"/>
    <cellStyle name="Normal 2 4 2 3 5 4 2" xfId="8078" xr:uid="{00000000-0005-0000-0000-00007B090000}"/>
    <cellStyle name="Normal 2 4 2 3 5 5" xfId="4500" xr:uid="{00000000-0005-0000-0000-00007C090000}"/>
    <cellStyle name="Normal 2 4 2 3 6" xfId="743" xr:uid="{00000000-0005-0000-0000-00007D090000}"/>
    <cellStyle name="Normal 2 4 2 3 6 2" xfId="2389" xr:uid="{00000000-0005-0000-0000-00007E090000}"/>
    <cellStyle name="Normal 2 4 2 3 6 2 2" xfId="6669" xr:uid="{00000000-0005-0000-0000-00007F090000}"/>
    <cellStyle name="Normal 2 4 2 3 6 3" xfId="5025" xr:uid="{00000000-0005-0000-0000-000080090000}"/>
    <cellStyle name="Normal 2 4 2 3 7" xfId="1092" xr:uid="{00000000-0005-0000-0000-000081090000}"/>
    <cellStyle name="Normal 2 4 2 3 7 2" xfId="5372" xr:uid="{00000000-0005-0000-0000-000082090000}"/>
    <cellStyle name="Normal 2 4 2 3 8" xfId="1617" xr:uid="{00000000-0005-0000-0000-000083090000}"/>
    <cellStyle name="Normal 2 4 2 3 8 2" xfId="5897" xr:uid="{00000000-0005-0000-0000-000084090000}"/>
    <cellStyle name="Normal 2 4 2 3 9" xfId="2914" xr:uid="{00000000-0005-0000-0000-000085090000}"/>
    <cellStyle name="Normal 2 4 2 3 9 2" xfId="7194" xr:uid="{00000000-0005-0000-0000-000086090000}"/>
    <cellStyle name="Normal 2 4 2 4" xfId="288" xr:uid="{00000000-0005-0000-0000-000087090000}"/>
    <cellStyle name="Normal 2 4 2 4 2" xfId="445" xr:uid="{00000000-0005-0000-0000-000088090000}"/>
    <cellStyle name="Normal 2 4 2 4 2 2" xfId="1321" xr:uid="{00000000-0005-0000-0000-000089090000}"/>
    <cellStyle name="Normal 2 4 2 4 2 2 2" xfId="2618" xr:uid="{00000000-0005-0000-0000-00008A090000}"/>
    <cellStyle name="Normal 2 4 2 4 2 2 2 2" xfId="6898" xr:uid="{00000000-0005-0000-0000-00008B090000}"/>
    <cellStyle name="Normal 2 4 2 4 2 2 3" xfId="5601" xr:uid="{00000000-0005-0000-0000-00008C090000}"/>
    <cellStyle name="Normal 2 4 2 4 2 3" xfId="2018" xr:uid="{00000000-0005-0000-0000-00008D090000}"/>
    <cellStyle name="Normal 2 4 2 4 2 3 2" xfId="6298" xr:uid="{00000000-0005-0000-0000-00008E090000}"/>
    <cellStyle name="Normal 2 4 2 4 2 4" xfId="3314" xr:uid="{00000000-0005-0000-0000-00008F090000}"/>
    <cellStyle name="Normal 2 4 2 4 2 4 2" xfId="7594" xr:uid="{00000000-0005-0000-0000-000090090000}"/>
    <cellStyle name="Normal 2 4 2 4 2 5" xfId="4027" xr:uid="{00000000-0005-0000-0000-000091090000}"/>
    <cellStyle name="Normal 2 4 2 4 2 5 2" xfId="8307" xr:uid="{00000000-0005-0000-0000-000092090000}"/>
    <cellStyle name="Normal 2 4 2 4 2 6" xfId="4729" xr:uid="{00000000-0005-0000-0000-000093090000}"/>
    <cellStyle name="Normal 2 4 2 4 3" xfId="653" xr:uid="{00000000-0005-0000-0000-000094090000}"/>
    <cellStyle name="Normal 2 4 2 4 3 2" xfId="1529" xr:uid="{00000000-0005-0000-0000-000095090000}"/>
    <cellStyle name="Normal 2 4 2 4 3 2 2" xfId="2826" xr:uid="{00000000-0005-0000-0000-000096090000}"/>
    <cellStyle name="Normal 2 4 2 4 3 2 2 2" xfId="7106" xr:uid="{00000000-0005-0000-0000-000097090000}"/>
    <cellStyle name="Normal 2 4 2 4 3 2 3" xfId="5809" xr:uid="{00000000-0005-0000-0000-000098090000}"/>
    <cellStyle name="Normal 2 4 2 4 3 3" xfId="2226" xr:uid="{00000000-0005-0000-0000-000099090000}"/>
    <cellStyle name="Normal 2 4 2 4 3 3 2" xfId="6506" xr:uid="{00000000-0005-0000-0000-00009A090000}"/>
    <cellStyle name="Normal 2 4 2 4 3 4" xfId="3522" xr:uid="{00000000-0005-0000-0000-00009B090000}"/>
    <cellStyle name="Normal 2 4 2 4 3 4 2" xfId="7802" xr:uid="{00000000-0005-0000-0000-00009C090000}"/>
    <cellStyle name="Normal 2 4 2 4 3 5" xfId="4235" xr:uid="{00000000-0005-0000-0000-00009D090000}"/>
    <cellStyle name="Normal 2 4 2 4 3 5 2" xfId="8515" xr:uid="{00000000-0005-0000-0000-00009E090000}"/>
    <cellStyle name="Normal 2 4 2 4 3 6" xfId="4937" xr:uid="{00000000-0005-0000-0000-00009F090000}"/>
    <cellStyle name="Normal 2 4 2 4 4" xfId="815" xr:uid="{00000000-0005-0000-0000-0000A0090000}"/>
    <cellStyle name="Normal 2 4 2 4 4 2" xfId="2463" xr:uid="{00000000-0005-0000-0000-0000A1090000}"/>
    <cellStyle name="Normal 2 4 2 4 4 2 2" xfId="6743" xr:uid="{00000000-0005-0000-0000-0000A2090000}"/>
    <cellStyle name="Normal 2 4 2 4 4 3" xfId="3872" xr:uid="{00000000-0005-0000-0000-0000A3090000}"/>
    <cellStyle name="Normal 2 4 2 4 4 3 2" xfId="8152" xr:uid="{00000000-0005-0000-0000-0000A4090000}"/>
    <cellStyle name="Normal 2 4 2 4 4 4" xfId="5097" xr:uid="{00000000-0005-0000-0000-0000A5090000}"/>
    <cellStyle name="Normal 2 4 2 4 5" xfId="1166" xr:uid="{00000000-0005-0000-0000-0000A6090000}"/>
    <cellStyle name="Normal 2 4 2 4 5 2" xfId="5446" xr:uid="{00000000-0005-0000-0000-0000A7090000}"/>
    <cellStyle name="Normal 2 4 2 4 6" xfId="1863" xr:uid="{00000000-0005-0000-0000-0000A8090000}"/>
    <cellStyle name="Normal 2 4 2 4 6 2" xfId="6143" xr:uid="{00000000-0005-0000-0000-0000A9090000}"/>
    <cellStyle name="Normal 2 4 2 4 7" xfId="3159" xr:uid="{00000000-0005-0000-0000-0000AA090000}"/>
    <cellStyle name="Normal 2 4 2 4 7 2" xfId="7439" xr:uid="{00000000-0005-0000-0000-0000AB090000}"/>
    <cellStyle name="Normal 2 4 2 4 8" xfId="3691" xr:uid="{00000000-0005-0000-0000-0000AC090000}"/>
    <cellStyle name="Normal 2 4 2 4 8 2" xfId="7971" xr:uid="{00000000-0005-0000-0000-0000AD090000}"/>
    <cellStyle name="Normal 2 4 2 4 9" xfId="4574" xr:uid="{00000000-0005-0000-0000-0000AE090000}"/>
    <cellStyle name="Normal 2 4 2 5" xfId="197" xr:uid="{00000000-0005-0000-0000-0000AF090000}"/>
    <cellStyle name="Normal 2 4 2 5 2" xfId="565" xr:uid="{00000000-0005-0000-0000-0000B0090000}"/>
    <cellStyle name="Normal 2 4 2 5 2 2" xfId="1441" xr:uid="{00000000-0005-0000-0000-0000B1090000}"/>
    <cellStyle name="Normal 2 4 2 5 2 2 2" xfId="2738" xr:uid="{00000000-0005-0000-0000-0000B2090000}"/>
    <cellStyle name="Normal 2 4 2 5 2 2 2 2" xfId="7018" xr:uid="{00000000-0005-0000-0000-0000B3090000}"/>
    <cellStyle name="Normal 2 4 2 5 2 2 3" xfId="5721" xr:uid="{00000000-0005-0000-0000-0000B4090000}"/>
    <cellStyle name="Normal 2 4 2 5 2 3" xfId="2138" xr:uid="{00000000-0005-0000-0000-0000B5090000}"/>
    <cellStyle name="Normal 2 4 2 5 2 3 2" xfId="6418" xr:uid="{00000000-0005-0000-0000-0000B6090000}"/>
    <cellStyle name="Normal 2 4 2 5 2 4" xfId="3434" xr:uid="{00000000-0005-0000-0000-0000B7090000}"/>
    <cellStyle name="Normal 2 4 2 5 2 4 2" xfId="7714" xr:uid="{00000000-0005-0000-0000-0000B8090000}"/>
    <cellStyle name="Normal 2 4 2 5 2 5" xfId="4147" xr:uid="{00000000-0005-0000-0000-0000B9090000}"/>
    <cellStyle name="Normal 2 4 2 5 2 5 2" xfId="8427" xr:uid="{00000000-0005-0000-0000-0000BA090000}"/>
    <cellStyle name="Normal 2 4 2 5 2 6" xfId="4849" xr:uid="{00000000-0005-0000-0000-0000BB090000}"/>
    <cellStyle name="Normal 2 4 2 5 3" xfId="887" xr:uid="{00000000-0005-0000-0000-0000BC090000}"/>
    <cellStyle name="Normal 2 4 2 5 3 2" xfId="2373" xr:uid="{00000000-0005-0000-0000-0000BD090000}"/>
    <cellStyle name="Normal 2 4 2 5 3 2 2" xfId="6653" xr:uid="{00000000-0005-0000-0000-0000BE090000}"/>
    <cellStyle name="Normal 2 4 2 5 3 3" xfId="5169" xr:uid="{00000000-0005-0000-0000-0000BF090000}"/>
    <cellStyle name="Normal 2 4 2 5 4" xfId="1076" xr:uid="{00000000-0005-0000-0000-0000C0090000}"/>
    <cellStyle name="Normal 2 4 2 5 4 2" xfId="5356" xr:uid="{00000000-0005-0000-0000-0000C1090000}"/>
    <cellStyle name="Normal 2 4 2 5 5" xfId="1773" xr:uid="{00000000-0005-0000-0000-0000C2090000}"/>
    <cellStyle name="Normal 2 4 2 5 5 2" xfId="6053" xr:uid="{00000000-0005-0000-0000-0000C3090000}"/>
    <cellStyle name="Normal 2 4 2 5 6" xfId="3069" xr:uid="{00000000-0005-0000-0000-0000C4090000}"/>
    <cellStyle name="Normal 2 4 2 5 6 2" xfId="7349" xr:uid="{00000000-0005-0000-0000-0000C5090000}"/>
    <cellStyle name="Normal 2 4 2 5 7" xfId="3782" xr:uid="{00000000-0005-0000-0000-0000C6090000}"/>
    <cellStyle name="Normal 2 4 2 5 7 2" xfId="8062" xr:uid="{00000000-0005-0000-0000-0000C7090000}"/>
    <cellStyle name="Normal 2 4 2 5 8" xfId="4484" xr:uid="{00000000-0005-0000-0000-0000C8090000}"/>
    <cellStyle name="Normal 2 4 2 6" xfId="357" xr:uid="{00000000-0005-0000-0000-0000C9090000}"/>
    <cellStyle name="Normal 2 4 2 6 2" xfId="1234" xr:uid="{00000000-0005-0000-0000-0000CA090000}"/>
    <cellStyle name="Normal 2 4 2 6 2 2" xfId="2531" xr:uid="{00000000-0005-0000-0000-0000CB090000}"/>
    <cellStyle name="Normal 2 4 2 6 2 2 2" xfId="6811" xr:uid="{00000000-0005-0000-0000-0000CC090000}"/>
    <cellStyle name="Normal 2 4 2 6 2 3" xfId="5514" xr:uid="{00000000-0005-0000-0000-0000CD090000}"/>
    <cellStyle name="Normal 2 4 2 6 3" xfId="1931" xr:uid="{00000000-0005-0000-0000-0000CE090000}"/>
    <cellStyle name="Normal 2 4 2 6 3 2" xfId="6211" xr:uid="{00000000-0005-0000-0000-0000CF090000}"/>
    <cellStyle name="Normal 2 4 2 6 4" xfId="3227" xr:uid="{00000000-0005-0000-0000-0000D0090000}"/>
    <cellStyle name="Normal 2 4 2 6 4 2" xfId="7507" xr:uid="{00000000-0005-0000-0000-0000D1090000}"/>
    <cellStyle name="Normal 2 4 2 6 5" xfId="3940" xr:uid="{00000000-0005-0000-0000-0000D2090000}"/>
    <cellStyle name="Normal 2 4 2 6 5 2" xfId="8220" xr:uid="{00000000-0005-0000-0000-0000D3090000}"/>
    <cellStyle name="Normal 2 4 2 6 6" xfId="4642" xr:uid="{00000000-0005-0000-0000-0000D4090000}"/>
    <cellStyle name="Normal 2 4 2 7" xfId="493" xr:uid="{00000000-0005-0000-0000-0000D5090000}"/>
    <cellStyle name="Normal 2 4 2 7 2" xfId="1369" xr:uid="{00000000-0005-0000-0000-0000D6090000}"/>
    <cellStyle name="Normal 2 4 2 7 2 2" xfId="2666" xr:uid="{00000000-0005-0000-0000-0000D7090000}"/>
    <cellStyle name="Normal 2 4 2 7 2 2 2" xfId="6946" xr:uid="{00000000-0005-0000-0000-0000D8090000}"/>
    <cellStyle name="Normal 2 4 2 7 2 3" xfId="5649" xr:uid="{00000000-0005-0000-0000-0000D9090000}"/>
    <cellStyle name="Normal 2 4 2 7 3" xfId="2066" xr:uid="{00000000-0005-0000-0000-0000DA090000}"/>
    <cellStyle name="Normal 2 4 2 7 3 2" xfId="6346" xr:uid="{00000000-0005-0000-0000-0000DB090000}"/>
    <cellStyle name="Normal 2 4 2 7 4" xfId="3362" xr:uid="{00000000-0005-0000-0000-0000DC090000}"/>
    <cellStyle name="Normal 2 4 2 7 4 2" xfId="7642" xr:uid="{00000000-0005-0000-0000-0000DD090000}"/>
    <cellStyle name="Normal 2 4 2 7 5" xfId="4075" xr:uid="{00000000-0005-0000-0000-0000DE090000}"/>
    <cellStyle name="Normal 2 4 2 7 5 2" xfId="8355" xr:uid="{00000000-0005-0000-0000-0000DF090000}"/>
    <cellStyle name="Normal 2 4 2 7 6" xfId="4777" xr:uid="{00000000-0005-0000-0000-0000E0090000}"/>
    <cellStyle name="Normal 2 4 2 8" xfId="121" xr:uid="{00000000-0005-0000-0000-0000E1090000}"/>
    <cellStyle name="Normal 2 4 2 8 2" xfId="1000" xr:uid="{00000000-0005-0000-0000-0000E2090000}"/>
    <cellStyle name="Normal 2 4 2 8 2 2" xfId="5281" xr:uid="{00000000-0005-0000-0000-0000E3090000}"/>
    <cellStyle name="Normal 2 4 2 8 3" xfId="1697" xr:uid="{00000000-0005-0000-0000-0000E4090000}"/>
    <cellStyle name="Normal 2 4 2 8 3 2" xfId="5977" xr:uid="{00000000-0005-0000-0000-0000E5090000}"/>
    <cellStyle name="Normal 2 4 2 8 4" xfId="2994" xr:uid="{00000000-0005-0000-0000-0000E6090000}"/>
    <cellStyle name="Normal 2 4 2 8 4 2" xfId="7274" xr:uid="{00000000-0005-0000-0000-0000E7090000}"/>
    <cellStyle name="Normal 2 4 2 8 5" xfId="3707" xr:uid="{00000000-0005-0000-0000-0000E8090000}"/>
    <cellStyle name="Normal 2 4 2 8 5 2" xfId="7987" xr:uid="{00000000-0005-0000-0000-0000E9090000}"/>
    <cellStyle name="Normal 2 4 2 8 6" xfId="4409" xr:uid="{00000000-0005-0000-0000-0000EA090000}"/>
    <cellStyle name="Normal 2 4 2 9" xfId="727" xr:uid="{00000000-0005-0000-0000-0000EB090000}"/>
    <cellStyle name="Normal 2 4 2 9 2" xfId="2298" xr:uid="{00000000-0005-0000-0000-0000EC090000}"/>
    <cellStyle name="Normal 2 4 2 9 2 2" xfId="6578" xr:uid="{00000000-0005-0000-0000-0000ED090000}"/>
    <cellStyle name="Normal 2 4 2 9 3" xfId="5009" xr:uid="{00000000-0005-0000-0000-0000EE090000}"/>
    <cellStyle name="Normal 2 4 20" xfId="4305" xr:uid="{00000000-0005-0000-0000-0000EF090000}"/>
    <cellStyle name="Normal 2 4 3" xfId="47" xr:uid="{00000000-0005-0000-0000-0000F0090000}"/>
    <cellStyle name="Normal 2 4 3 10" xfId="2922" xr:uid="{00000000-0005-0000-0000-0000F1090000}"/>
    <cellStyle name="Normal 2 4 3 10 2" xfId="7202" xr:uid="{00000000-0005-0000-0000-0000F2090000}"/>
    <cellStyle name="Normal 2 4 3 11" xfId="3618" xr:uid="{00000000-0005-0000-0000-0000F3090000}"/>
    <cellStyle name="Normal 2 4 3 11 2" xfId="7898" xr:uid="{00000000-0005-0000-0000-0000F4090000}"/>
    <cellStyle name="Normal 2 4 3 12" xfId="4337" xr:uid="{00000000-0005-0000-0000-0000F5090000}"/>
    <cellStyle name="Normal 2 4 3 2" xfId="296" xr:uid="{00000000-0005-0000-0000-0000F6090000}"/>
    <cellStyle name="Normal 2 4 3 2 2" xfId="453" xr:uid="{00000000-0005-0000-0000-0000F7090000}"/>
    <cellStyle name="Normal 2 4 3 2 2 2" xfId="1329" xr:uid="{00000000-0005-0000-0000-0000F8090000}"/>
    <cellStyle name="Normal 2 4 3 2 2 2 2" xfId="2626" xr:uid="{00000000-0005-0000-0000-0000F9090000}"/>
    <cellStyle name="Normal 2 4 3 2 2 2 2 2" xfId="6906" xr:uid="{00000000-0005-0000-0000-0000FA090000}"/>
    <cellStyle name="Normal 2 4 3 2 2 2 3" xfId="5609" xr:uid="{00000000-0005-0000-0000-0000FB090000}"/>
    <cellStyle name="Normal 2 4 3 2 2 3" xfId="2026" xr:uid="{00000000-0005-0000-0000-0000FC090000}"/>
    <cellStyle name="Normal 2 4 3 2 2 3 2" xfId="6306" xr:uid="{00000000-0005-0000-0000-0000FD090000}"/>
    <cellStyle name="Normal 2 4 3 2 2 4" xfId="3322" xr:uid="{00000000-0005-0000-0000-0000FE090000}"/>
    <cellStyle name="Normal 2 4 3 2 2 4 2" xfId="7602" xr:uid="{00000000-0005-0000-0000-0000FF090000}"/>
    <cellStyle name="Normal 2 4 3 2 2 5" xfId="4035" xr:uid="{00000000-0005-0000-0000-0000000A0000}"/>
    <cellStyle name="Normal 2 4 3 2 2 5 2" xfId="8315" xr:uid="{00000000-0005-0000-0000-0000010A0000}"/>
    <cellStyle name="Normal 2 4 3 2 2 6" xfId="4737" xr:uid="{00000000-0005-0000-0000-0000020A0000}"/>
    <cellStyle name="Normal 2 4 3 2 3" xfId="661" xr:uid="{00000000-0005-0000-0000-0000030A0000}"/>
    <cellStyle name="Normal 2 4 3 2 3 2" xfId="1537" xr:uid="{00000000-0005-0000-0000-0000040A0000}"/>
    <cellStyle name="Normal 2 4 3 2 3 2 2" xfId="2834" xr:uid="{00000000-0005-0000-0000-0000050A0000}"/>
    <cellStyle name="Normal 2 4 3 2 3 2 2 2" xfId="7114" xr:uid="{00000000-0005-0000-0000-0000060A0000}"/>
    <cellStyle name="Normal 2 4 3 2 3 2 3" xfId="5817" xr:uid="{00000000-0005-0000-0000-0000070A0000}"/>
    <cellStyle name="Normal 2 4 3 2 3 3" xfId="2234" xr:uid="{00000000-0005-0000-0000-0000080A0000}"/>
    <cellStyle name="Normal 2 4 3 2 3 3 2" xfId="6514" xr:uid="{00000000-0005-0000-0000-0000090A0000}"/>
    <cellStyle name="Normal 2 4 3 2 3 4" xfId="3530" xr:uid="{00000000-0005-0000-0000-00000A0A0000}"/>
    <cellStyle name="Normal 2 4 3 2 3 4 2" xfId="7810" xr:uid="{00000000-0005-0000-0000-00000B0A0000}"/>
    <cellStyle name="Normal 2 4 3 2 3 5" xfId="4243" xr:uid="{00000000-0005-0000-0000-00000C0A0000}"/>
    <cellStyle name="Normal 2 4 3 2 3 5 2" xfId="8523" xr:uid="{00000000-0005-0000-0000-00000D0A0000}"/>
    <cellStyle name="Normal 2 4 3 2 3 6" xfId="4945" xr:uid="{00000000-0005-0000-0000-00000E0A0000}"/>
    <cellStyle name="Normal 2 4 3 2 4" xfId="823" xr:uid="{00000000-0005-0000-0000-00000F0A0000}"/>
    <cellStyle name="Normal 2 4 3 2 4 2" xfId="2471" xr:uid="{00000000-0005-0000-0000-0000100A0000}"/>
    <cellStyle name="Normal 2 4 3 2 4 2 2" xfId="6751" xr:uid="{00000000-0005-0000-0000-0000110A0000}"/>
    <cellStyle name="Normal 2 4 3 2 4 3" xfId="3880" xr:uid="{00000000-0005-0000-0000-0000120A0000}"/>
    <cellStyle name="Normal 2 4 3 2 4 3 2" xfId="8160" xr:uid="{00000000-0005-0000-0000-0000130A0000}"/>
    <cellStyle name="Normal 2 4 3 2 4 4" xfId="5105" xr:uid="{00000000-0005-0000-0000-0000140A0000}"/>
    <cellStyle name="Normal 2 4 3 2 5" xfId="1174" xr:uid="{00000000-0005-0000-0000-0000150A0000}"/>
    <cellStyle name="Normal 2 4 3 2 5 2" xfId="5454" xr:uid="{00000000-0005-0000-0000-0000160A0000}"/>
    <cellStyle name="Normal 2 4 3 2 6" xfId="1871" xr:uid="{00000000-0005-0000-0000-0000170A0000}"/>
    <cellStyle name="Normal 2 4 3 2 6 2" xfId="6151" xr:uid="{00000000-0005-0000-0000-0000180A0000}"/>
    <cellStyle name="Normal 2 4 3 2 7" xfId="3167" xr:uid="{00000000-0005-0000-0000-0000190A0000}"/>
    <cellStyle name="Normal 2 4 3 2 7 2" xfId="7447" xr:uid="{00000000-0005-0000-0000-00001A0A0000}"/>
    <cellStyle name="Normal 2 4 3 2 8" xfId="3682" xr:uid="{00000000-0005-0000-0000-00001B0A0000}"/>
    <cellStyle name="Normal 2 4 3 2 8 2" xfId="7962" xr:uid="{00000000-0005-0000-0000-00001C0A0000}"/>
    <cellStyle name="Normal 2 4 3 2 9" xfId="4582" xr:uid="{00000000-0005-0000-0000-00001D0A0000}"/>
    <cellStyle name="Normal 2 4 3 3" xfId="222" xr:uid="{00000000-0005-0000-0000-00001E0A0000}"/>
    <cellStyle name="Normal 2 4 3 3 2" xfId="589" xr:uid="{00000000-0005-0000-0000-00001F0A0000}"/>
    <cellStyle name="Normal 2 4 3 3 2 2" xfId="1465" xr:uid="{00000000-0005-0000-0000-0000200A0000}"/>
    <cellStyle name="Normal 2 4 3 3 2 2 2" xfId="2762" xr:uid="{00000000-0005-0000-0000-0000210A0000}"/>
    <cellStyle name="Normal 2 4 3 3 2 2 2 2" xfId="7042" xr:uid="{00000000-0005-0000-0000-0000220A0000}"/>
    <cellStyle name="Normal 2 4 3 3 2 2 3" xfId="5745" xr:uid="{00000000-0005-0000-0000-0000230A0000}"/>
    <cellStyle name="Normal 2 4 3 3 2 3" xfId="2162" xr:uid="{00000000-0005-0000-0000-0000240A0000}"/>
    <cellStyle name="Normal 2 4 3 3 2 3 2" xfId="6442" xr:uid="{00000000-0005-0000-0000-0000250A0000}"/>
    <cellStyle name="Normal 2 4 3 3 2 4" xfId="3458" xr:uid="{00000000-0005-0000-0000-0000260A0000}"/>
    <cellStyle name="Normal 2 4 3 3 2 4 2" xfId="7738" xr:uid="{00000000-0005-0000-0000-0000270A0000}"/>
    <cellStyle name="Normal 2 4 3 3 2 5" xfId="4171" xr:uid="{00000000-0005-0000-0000-0000280A0000}"/>
    <cellStyle name="Normal 2 4 3 3 2 5 2" xfId="8451" xr:uid="{00000000-0005-0000-0000-0000290A0000}"/>
    <cellStyle name="Normal 2 4 3 3 2 6" xfId="4873" xr:uid="{00000000-0005-0000-0000-00002A0A0000}"/>
    <cellStyle name="Normal 2 4 3 3 3" xfId="911" xr:uid="{00000000-0005-0000-0000-00002B0A0000}"/>
    <cellStyle name="Normal 2 4 3 3 3 2" xfId="2397" xr:uid="{00000000-0005-0000-0000-00002C0A0000}"/>
    <cellStyle name="Normal 2 4 3 3 3 2 2" xfId="6677" xr:uid="{00000000-0005-0000-0000-00002D0A0000}"/>
    <cellStyle name="Normal 2 4 3 3 3 3" xfId="5193" xr:uid="{00000000-0005-0000-0000-00002E0A0000}"/>
    <cellStyle name="Normal 2 4 3 3 4" xfId="1100" xr:uid="{00000000-0005-0000-0000-00002F0A0000}"/>
    <cellStyle name="Normal 2 4 3 3 4 2" xfId="5380" xr:uid="{00000000-0005-0000-0000-0000300A0000}"/>
    <cellStyle name="Normal 2 4 3 3 5" xfId="1797" xr:uid="{00000000-0005-0000-0000-0000310A0000}"/>
    <cellStyle name="Normal 2 4 3 3 5 2" xfId="6077" xr:uid="{00000000-0005-0000-0000-0000320A0000}"/>
    <cellStyle name="Normal 2 4 3 3 6" xfId="3093" xr:uid="{00000000-0005-0000-0000-0000330A0000}"/>
    <cellStyle name="Normal 2 4 3 3 6 2" xfId="7373" xr:uid="{00000000-0005-0000-0000-0000340A0000}"/>
    <cellStyle name="Normal 2 4 3 3 7" xfId="3806" xr:uid="{00000000-0005-0000-0000-0000350A0000}"/>
    <cellStyle name="Normal 2 4 3 3 7 2" xfId="8086" xr:uid="{00000000-0005-0000-0000-0000360A0000}"/>
    <cellStyle name="Normal 2 4 3 3 8" xfId="4508" xr:uid="{00000000-0005-0000-0000-0000370A0000}"/>
    <cellStyle name="Normal 2 4 3 4" xfId="381" xr:uid="{00000000-0005-0000-0000-0000380A0000}"/>
    <cellStyle name="Normal 2 4 3 4 2" xfId="1257" xr:uid="{00000000-0005-0000-0000-0000390A0000}"/>
    <cellStyle name="Normal 2 4 3 4 2 2" xfId="2554" xr:uid="{00000000-0005-0000-0000-00003A0A0000}"/>
    <cellStyle name="Normal 2 4 3 4 2 2 2" xfId="6834" xr:uid="{00000000-0005-0000-0000-00003B0A0000}"/>
    <cellStyle name="Normal 2 4 3 4 2 3" xfId="5537" xr:uid="{00000000-0005-0000-0000-00003C0A0000}"/>
    <cellStyle name="Normal 2 4 3 4 3" xfId="1954" xr:uid="{00000000-0005-0000-0000-00003D0A0000}"/>
    <cellStyle name="Normal 2 4 3 4 3 2" xfId="6234" xr:uid="{00000000-0005-0000-0000-00003E0A0000}"/>
    <cellStyle name="Normal 2 4 3 4 4" xfId="3250" xr:uid="{00000000-0005-0000-0000-00003F0A0000}"/>
    <cellStyle name="Normal 2 4 3 4 4 2" xfId="7530" xr:uid="{00000000-0005-0000-0000-0000400A0000}"/>
    <cellStyle name="Normal 2 4 3 4 5" xfId="3963" xr:uid="{00000000-0005-0000-0000-0000410A0000}"/>
    <cellStyle name="Normal 2 4 3 4 5 2" xfId="8243" xr:uid="{00000000-0005-0000-0000-0000420A0000}"/>
    <cellStyle name="Normal 2 4 3 4 6" xfId="4665" xr:uid="{00000000-0005-0000-0000-0000430A0000}"/>
    <cellStyle name="Normal 2 4 3 5" xfId="501" xr:uid="{00000000-0005-0000-0000-0000440A0000}"/>
    <cellStyle name="Normal 2 4 3 5 2" xfId="1377" xr:uid="{00000000-0005-0000-0000-0000450A0000}"/>
    <cellStyle name="Normal 2 4 3 5 2 2" xfId="2674" xr:uid="{00000000-0005-0000-0000-0000460A0000}"/>
    <cellStyle name="Normal 2 4 3 5 2 2 2" xfId="6954" xr:uid="{00000000-0005-0000-0000-0000470A0000}"/>
    <cellStyle name="Normal 2 4 3 5 2 3" xfId="5657" xr:uid="{00000000-0005-0000-0000-0000480A0000}"/>
    <cellStyle name="Normal 2 4 3 5 3" xfId="2074" xr:uid="{00000000-0005-0000-0000-0000490A0000}"/>
    <cellStyle name="Normal 2 4 3 5 3 2" xfId="6354" xr:uid="{00000000-0005-0000-0000-00004A0A0000}"/>
    <cellStyle name="Normal 2 4 3 5 4" xfId="3370" xr:uid="{00000000-0005-0000-0000-00004B0A0000}"/>
    <cellStyle name="Normal 2 4 3 5 4 2" xfId="7650" xr:uid="{00000000-0005-0000-0000-00004C0A0000}"/>
    <cellStyle name="Normal 2 4 3 5 5" xfId="4083" xr:uid="{00000000-0005-0000-0000-00004D0A0000}"/>
    <cellStyle name="Normal 2 4 3 5 5 2" xfId="8363" xr:uid="{00000000-0005-0000-0000-00004E0A0000}"/>
    <cellStyle name="Normal 2 4 3 5 6" xfId="4785" xr:uid="{00000000-0005-0000-0000-00004F0A0000}"/>
    <cellStyle name="Normal 2 4 3 6" xfId="130" xr:uid="{00000000-0005-0000-0000-0000500A0000}"/>
    <cellStyle name="Normal 2 4 3 6 2" xfId="1008" xr:uid="{00000000-0005-0000-0000-0000510A0000}"/>
    <cellStyle name="Normal 2 4 3 6 2 2" xfId="5289" xr:uid="{00000000-0005-0000-0000-0000520A0000}"/>
    <cellStyle name="Normal 2 4 3 6 3" xfId="1706" xr:uid="{00000000-0005-0000-0000-0000530A0000}"/>
    <cellStyle name="Normal 2 4 3 6 3 2" xfId="5986" xr:uid="{00000000-0005-0000-0000-0000540A0000}"/>
    <cellStyle name="Normal 2 4 3 6 4" xfId="3002" xr:uid="{00000000-0005-0000-0000-0000550A0000}"/>
    <cellStyle name="Normal 2 4 3 6 4 2" xfId="7282" xr:uid="{00000000-0005-0000-0000-0000560A0000}"/>
    <cellStyle name="Normal 2 4 3 6 5" xfId="3715" xr:uid="{00000000-0005-0000-0000-0000570A0000}"/>
    <cellStyle name="Normal 2 4 3 6 5 2" xfId="7995" xr:uid="{00000000-0005-0000-0000-0000580A0000}"/>
    <cellStyle name="Normal 2 4 3 6 6" xfId="4417" xr:uid="{00000000-0005-0000-0000-0000590A0000}"/>
    <cellStyle name="Normal 2 4 3 7" xfId="751" xr:uid="{00000000-0005-0000-0000-00005A0A0000}"/>
    <cellStyle name="Normal 2 4 3 7 2" xfId="2306" xr:uid="{00000000-0005-0000-0000-00005B0A0000}"/>
    <cellStyle name="Normal 2 4 3 7 2 2" xfId="6586" xr:uid="{00000000-0005-0000-0000-00005C0A0000}"/>
    <cellStyle name="Normal 2 4 3 7 3" xfId="5033" xr:uid="{00000000-0005-0000-0000-00005D0A0000}"/>
    <cellStyle name="Normal 2 4 3 8" xfId="975" xr:uid="{00000000-0005-0000-0000-00005E0A0000}"/>
    <cellStyle name="Normal 2 4 3 8 2" xfId="5257" xr:uid="{00000000-0005-0000-0000-00005F0A0000}"/>
    <cellStyle name="Normal 2 4 3 9" xfId="1625" xr:uid="{00000000-0005-0000-0000-0000600A0000}"/>
    <cellStyle name="Normal 2 4 3 9 2" xfId="5905" xr:uid="{00000000-0005-0000-0000-0000610A0000}"/>
    <cellStyle name="Normal 2 4 4" xfId="56" xr:uid="{00000000-0005-0000-0000-0000620A0000}"/>
    <cellStyle name="Normal 2 4 4 10" xfId="2930" xr:uid="{00000000-0005-0000-0000-0000630A0000}"/>
    <cellStyle name="Normal 2 4 4 10 2" xfId="7210" xr:uid="{00000000-0005-0000-0000-0000640A0000}"/>
    <cellStyle name="Normal 2 4 4 11" xfId="3626" xr:uid="{00000000-0005-0000-0000-0000650A0000}"/>
    <cellStyle name="Normal 2 4 4 11 2" xfId="7906" xr:uid="{00000000-0005-0000-0000-0000660A0000}"/>
    <cellStyle name="Normal 2 4 4 12" xfId="4345" xr:uid="{00000000-0005-0000-0000-0000670A0000}"/>
    <cellStyle name="Normal 2 4 4 2" xfId="304" xr:uid="{00000000-0005-0000-0000-0000680A0000}"/>
    <cellStyle name="Normal 2 4 4 2 2" xfId="669" xr:uid="{00000000-0005-0000-0000-0000690A0000}"/>
    <cellStyle name="Normal 2 4 4 2 2 2" xfId="1545" xr:uid="{00000000-0005-0000-0000-00006A0A0000}"/>
    <cellStyle name="Normal 2 4 4 2 2 2 2" xfId="2842" xr:uid="{00000000-0005-0000-0000-00006B0A0000}"/>
    <cellStyle name="Normal 2 4 4 2 2 2 2 2" xfId="7122" xr:uid="{00000000-0005-0000-0000-00006C0A0000}"/>
    <cellStyle name="Normal 2 4 4 2 2 2 3" xfId="5825" xr:uid="{00000000-0005-0000-0000-00006D0A0000}"/>
    <cellStyle name="Normal 2 4 4 2 2 3" xfId="2242" xr:uid="{00000000-0005-0000-0000-00006E0A0000}"/>
    <cellStyle name="Normal 2 4 4 2 2 3 2" xfId="6522" xr:uid="{00000000-0005-0000-0000-00006F0A0000}"/>
    <cellStyle name="Normal 2 4 4 2 2 4" xfId="3538" xr:uid="{00000000-0005-0000-0000-0000700A0000}"/>
    <cellStyle name="Normal 2 4 4 2 2 4 2" xfId="7818" xr:uid="{00000000-0005-0000-0000-0000710A0000}"/>
    <cellStyle name="Normal 2 4 4 2 2 5" xfId="4251" xr:uid="{00000000-0005-0000-0000-0000720A0000}"/>
    <cellStyle name="Normal 2 4 4 2 2 5 2" xfId="8531" xr:uid="{00000000-0005-0000-0000-0000730A0000}"/>
    <cellStyle name="Normal 2 4 4 2 2 6" xfId="4953" xr:uid="{00000000-0005-0000-0000-0000740A0000}"/>
    <cellStyle name="Normal 2 4 4 2 3" xfId="831" xr:uid="{00000000-0005-0000-0000-0000750A0000}"/>
    <cellStyle name="Normal 2 4 4 2 3 2" xfId="2479" xr:uid="{00000000-0005-0000-0000-0000760A0000}"/>
    <cellStyle name="Normal 2 4 4 2 3 2 2" xfId="6759" xr:uid="{00000000-0005-0000-0000-0000770A0000}"/>
    <cellStyle name="Normal 2 4 4 2 3 3" xfId="5113" xr:uid="{00000000-0005-0000-0000-0000780A0000}"/>
    <cellStyle name="Normal 2 4 4 2 4" xfId="1182" xr:uid="{00000000-0005-0000-0000-0000790A0000}"/>
    <cellStyle name="Normal 2 4 4 2 4 2" xfId="5462" xr:uid="{00000000-0005-0000-0000-00007A0A0000}"/>
    <cellStyle name="Normal 2 4 4 2 5" xfId="1879" xr:uid="{00000000-0005-0000-0000-00007B0A0000}"/>
    <cellStyle name="Normal 2 4 4 2 5 2" xfId="6159" xr:uid="{00000000-0005-0000-0000-00007C0A0000}"/>
    <cellStyle name="Normal 2 4 4 2 6" xfId="3175" xr:uid="{00000000-0005-0000-0000-00007D0A0000}"/>
    <cellStyle name="Normal 2 4 4 2 6 2" xfId="7455" xr:uid="{00000000-0005-0000-0000-00007E0A0000}"/>
    <cellStyle name="Normal 2 4 4 2 7" xfId="3888" xr:uid="{00000000-0005-0000-0000-00007F0A0000}"/>
    <cellStyle name="Normal 2 4 4 2 7 2" xfId="8168" xr:uid="{00000000-0005-0000-0000-0000800A0000}"/>
    <cellStyle name="Normal 2 4 4 2 8" xfId="4590" xr:uid="{00000000-0005-0000-0000-0000810A0000}"/>
    <cellStyle name="Normal 2 4 4 3" xfId="231" xr:uid="{00000000-0005-0000-0000-0000820A0000}"/>
    <cellStyle name="Normal 2 4 4 3 2" xfId="597" xr:uid="{00000000-0005-0000-0000-0000830A0000}"/>
    <cellStyle name="Normal 2 4 4 3 2 2" xfId="1473" xr:uid="{00000000-0005-0000-0000-0000840A0000}"/>
    <cellStyle name="Normal 2 4 4 3 2 2 2" xfId="2770" xr:uid="{00000000-0005-0000-0000-0000850A0000}"/>
    <cellStyle name="Normal 2 4 4 3 2 2 2 2" xfId="7050" xr:uid="{00000000-0005-0000-0000-0000860A0000}"/>
    <cellStyle name="Normal 2 4 4 3 2 2 3" xfId="5753" xr:uid="{00000000-0005-0000-0000-0000870A0000}"/>
    <cellStyle name="Normal 2 4 4 3 2 3" xfId="2170" xr:uid="{00000000-0005-0000-0000-0000880A0000}"/>
    <cellStyle name="Normal 2 4 4 3 2 3 2" xfId="6450" xr:uid="{00000000-0005-0000-0000-0000890A0000}"/>
    <cellStyle name="Normal 2 4 4 3 2 4" xfId="3466" xr:uid="{00000000-0005-0000-0000-00008A0A0000}"/>
    <cellStyle name="Normal 2 4 4 3 2 4 2" xfId="7746" xr:uid="{00000000-0005-0000-0000-00008B0A0000}"/>
    <cellStyle name="Normal 2 4 4 3 2 5" xfId="4179" xr:uid="{00000000-0005-0000-0000-00008C0A0000}"/>
    <cellStyle name="Normal 2 4 4 3 2 5 2" xfId="8459" xr:uid="{00000000-0005-0000-0000-00008D0A0000}"/>
    <cellStyle name="Normal 2 4 4 3 2 6" xfId="4881" xr:uid="{00000000-0005-0000-0000-00008E0A0000}"/>
    <cellStyle name="Normal 2 4 4 3 3" xfId="919" xr:uid="{00000000-0005-0000-0000-00008F0A0000}"/>
    <cellStyle name="Normal 2 4 4 3 3 2" xfId="2406" xr:uid="{00000000-0005-0000-0000-0000900A0000}"/>
    <cellStyle name="Normal 2 4 4 3 3 2 2" xfId="6686" xr:uid="{00000000-0005-0000-0000-0000910A0000}"/>
    <cellStyle name="Normal 2 4 4 3 3 3" xfId="5201" xr:uid="{00000000-0005-0000-0000-0000920A0000}"/>
    <cellStyle name="Normal 2 4 4 3 4" xfId="1109" xr:uid="{00000000-0005-0000-0000-0000930A0000}"/>
    <cellStyle name="Normal 2 4 4 3 4 2" xfId="5389" xr:uid="{00000000-0005-0000-0000-0000940A0000}"/>
    <cellStyle name="Normal 2 4 4 3 5" xfId="1806" xr:uid="{00000000-0005-0000-0000-0000950A0000}"/>
    <cellStyle name="Normal 2 4 4 3 5 2" xfId="6086" xr:uid="{00000000-0005-0000-0000-0000960A0000}"/>
    <cellStyle name="Normal 2 4 4 3 6" xfId="3102" xr:uid="{00000000-0005-0000-0000-0000970A0000}"/>
    <cellStyle name="Normal 2 4 4 3 6 2" xfId="7382" xr:uid="{00000000-0005-0000-0000-0000980A0000}"/>
    <cellStyle name="Normal 2 4 4 3 7" xfId="3815" xr:uid="{00000000-0005-0000-0000-0000990A0000}"/>
    <cellStyle name="Normal 2 4 4 3 7 2" xfId="8095" xr:uid="{00000000-0005-0000-0000-00009A0A0000}"/>
    <cellStyle name="Normal 2 4 4 3 8" xfId="4517" xr:uid="{00000000-0005-0000-0000-00009B0A0000}"/>
    <cellStyle name="Normal 2 4 4 4" xfId="389" xr:uid="{00000000-0005-0000-0000-00009C0A0000}"/>
    <cellStyle name="Normal 2 4 4 4 2" xfId="1265" xr:uid="{00000000-0005-0000-0000-00009D0A0000}"/>
    <cellStyle name="Normal 2 4 4 4 2 2" xfId="2562" xr:uid="{00000000-0005-0000-0000-00009E0A0000}"/>
    <cellStyle name="Normal 2 4 4 4 2 2 2" xfId="6842" xr:uid="{00000000-0005-0000-0000-00009F0A0000}"/>
    <cellStyle name="Normal 2 4 4 4 2 3" xfId="5545" xr:uid="{00000000-0005-0000-0000-0000A00A0000}"/>
    <cellStyle name="Normal 2 4 4 4 3" xfId="1962" xr:uid="{00000000-0005-0000-0000-0000A10A0000}"/>
    <cellStyle name="Normal 2 4 4 4 3 2" xfId="6242" xr:uid="{00000000-0005-0000-0000-0000A20A0000}"/>
    <cellStyle name="Normal 2 4 4 4 4" xfId="3258" xr:uid="{00000000-0005-0000-0000-0000A30A0000}"/>
    <cellStyle name="Normal 2 4 4 4 4 2" xfId="7538" xr:uid="{00000000-0005-0000-0000-0000A40A0000}"/>
    <cellStyle name="Normal 2 4 4 4 5" xfId="3971" xr:uid="{00000000-0005-0000-0000-0000A50A0000}"/>
    <cellStyle name="Normal 2 4 4 4 5 2" xfId="8251" xr:uid="{00000000-0005-0000-0000-0000A60A0000}"/>
    <cellStyle name="Normal 2 4 4 4 6" xfId="4673" xr:uid="{00000000-0005-0000-0000-0000A70A0000}"/>
    <cellStyle name="Normal 2 4 4 5" xfId="509" xr:uid="{00000000-0005-0000-0000-0000A80A0000}"/>
    <cellStyle name="Normal 2 4 4 5 2" xfId="1385" xr:uid="{00000000-0005-0000-0000-0000A90A0000}"/>
    <cellStyle name="Normal 2 4 4 5 2 2" xfId="2682" xr:uid="{00000000-0005-0000-0000-0000AA0A0000}"/>
    <cellStyle name="Normal 2 4 4 5 2 2 2" xfId="6962" xr:uid="{00000000-0005-0000-0000-0000AB0A0000}"/>
    <cellStyle name="Normal 2 4 4 5 2 3" xfId="5665" xr:uid="{00000000-0005-0000-0000-0000AC0A0000}"/>
    <cellStyle name="Normal 2 4 4 5 3" xfId="2082" xr:uid="{00000000-0005-0000-0000-0000AD0A0000}"/>
    <cellStyle name="Normal 2 4 4 5 3 2" xfId="6362" xr:uid="{00000000-0005-0000-0000-0000AE0A0000}"/>
    <cellStyle name="Normal 2 4 4 5 4" xfId="3378" xr:uid="{00000000-0005-0000-0000-0000AF0A0000}"/>
    <cellStyle name="Normal 2 4 4 5 4 2" xfId="7658" xr:uid="{00000000-0005-0000-0000-0000B00A0000}"/>
    <cellStyle name="Normal 2 4 4 5 5" xfId="4091" xr:uid="{00000000-0005-0000-0000-0000B10A0000}"/>
    <cellStyle name="Normal 2 4 4 5 5 2" xfId="8371" xr:uid="{00000000-0005-0000-0000-0000B20A0000}"/>
    <cellStyle name="Normal 2 4 4 5 6" xfId="4793" xr:uid="{00000000-0005-0000-0000-0000B30A0000}"/>
    <cellStyle name="Normal 2 4 4 6" xfId="138" xr:uid="{00000000-0005-0000-0000-0000B40A0000}"/>
    <cellStyle name="Normal 2 4 4 6 2" xfId="1714" xr:uid="{00000000-0005-0000-0000-0000B50A0000}"/>
    <cellStyle name="Normal 2 4 4 6 2 2" xfId="5994" xr:uid="{00000000-0005-0000-0000-0000B60A0000}"/>
    <cellStyle name="Normal 2 4 4 6 3" xfId="3010" xr:uid="{00000000-0005-0000-0000-0000B70A0000}"/>
    <cellStyle name="Normal 2 4 4 6 3 2" xfId="7290" xr:uid="{00000000-0005-0000-0000-0000B80A0000}"/>
    <cellStyle name="Normal 2 4 4 6 4" xfId="3723" xr:uid="{00000000-0005-0000-0000-0000B90A0000}"/>
    <cellStyle name="Normal 2 4 4 6 4 2" xfId="8003" xr:uid="{00000000-0005-0000-0000-0000BA0A0000}"/>
    <cellStyle name="Normal 2 4 4 6 5" xfId="4425" xr:uid="{00000000-0005-0000-0000-0000BB0A0000}"/>
    <cellStyle name="Normal 2 4 4 7" xfId="759" xr:uid="{00000000-0005-0000-0000-0000BC0A0000}"/>
    <cellStyle name="Normal 2 4 4 7 2" xfId="2314" xr:uid="{00000000-0005-0000-0000-0000BD0A0000}"/>
    <cellStyle name="Normal 2 4 4 7 2 2" xfId="6594" xr:uid="{00000000-0005-0000-0000-0000BE0A0000}"/>
    <cellStyle name="Normal 2 4 4 7 3" xfId="5041" xr:uid="{00000000-0005-0000-0000-0000BF0A0000}"/>
    <cellStyle name="Normal 2 4 4 8" xfId="1017" xr:uid="{00000000-0005-0000-0000-0000C00A0000}"/>
    <cellStyle name="Normal 2 4 4 8 2" xfId="5297" xr:uid="{00000000-0005-0000-0000-0000C10A0000}"/>
    <cellStyle name="Normal 2 4 4 9" xfId="1633" xr:uid="{00000000-0005-0000-0000-0000C20A0000}"/>
    <cellStyle name="Normal 2 4 4 9 2" xfId="5913" xr:uid="{00000000-0005-0000-0000-0000C30A0000}"/>
    <cellStyle name="Normal 2 4 5" xfId="64" xr:uid="{00000000-0005-0000-0000-0000C40A0000}"/>
    <cellStyle name="Normal 2 4 5 10" xfId="2938" xr:uid="{00000000-0005-0000-0000-0000C50A0000}"/>
    <cellStyle name="Normal 2 4 5 10 2" xfId="7218" xr:uid="{00000000-0005-0000-0000-0000C60A0000}"/>
    <cellStyle name="Normal 2 4 5 11" xfId="3634" xr:uid="{00000000-0005-0000-0000-0000C70A0000}"/>
    <cellStyle name="Normal 2 4 5 11 2" xfId="7914" xr:uid="{00000000-0005-0000-0000-0000C80A0000}"/>
    <cellStyle name="Normal 2 4 5 12" xfId="4353" xr:uid="{00000000-0005-0000-0000-0000C90A0000}"/>
    <cellStyle name="Normal 2 4 5 2" xfId="312" xr:uid="{00000000-0005-0000-0000-0000CA0A0000}"/>
    <cellStyle name="Normal 2 4 5 2 2" xfId="677" xr:uid="{00000000-0005-0000-0000-0000CB0A0000}"/>
    <cellStyle name="Normal 2 4 5 2 2 2" xfId="1553" xr:uid="{00000000-0005-0000-0000-0000CC0A0000}"/>
    <cellStyle name="Normal 2 4 5 2 2 2 2" xfId="2850" xr:uid="{00000000-0005-0000-0000-0000CD0A0000}"/>
    <cellStyle name="Normal 2 4 5 2 2 2 2 2" xfId="7130" xr:uid="{00000000-0005-0000-0000-0000CE0A0000}"/>
    <cellStyle name="Normal 2 4 5 2 2 2 3" xfId="5833" xr:uid="{00000000-0005-0000-0000-0000CF0A0000}"/>
    <cellStyle name="Normal 2 4 5 2 2 3" xfId="2250" xr:uid="{00000000-0005-0000-0000-0000D00A0000}"/>
    <cellStyle name="Normal 2 4 5 2 2 3 2" xfId="6530" xr:uid="{00000000-0005-0000-0000-0000D10A0000}"/>
    <cellStyle name="Normal 2 4 5 2 2 4" xfId="3546" xr:uid="{00000000-0005-0000-0000-0000D20A0000}"/>
    <cellStyle name="Normal 2 4 5 2 2 4 2" xfId="7826" xr:uid="{00000000-0005-0000-0000-0000D30A0000}"/>
    <cellStyle name="Normal 2 4 5 2 2 5" xfId="4259" xr:uid="{00000000-0005-0000-0000-0000D40A0000}"/>
    <cellStyle name="Normal 2 4 5 2 2 5 2" xfId="8539" xr:uid="{00000000-0005-0000-0000-0000D50A0000}"/>
    <cellStyle name="Normal 2 4 5 2 2 6" xfId="4961" xr:uid="{00000000-0005-0000-0000-0000D60A0000}"/>
    <cellStyle name="Normal 2 4 5 2 3" xfId="839" xr:uid="{00000000-0005-0000-0000-0000D70A0000}"/>
    <cellStyle name="Normal 2 4 5 2 3 2" xfId="2487" xr:uid="{00000000-0005-0000-0000-0000D80A0000}"/>
    <cellStyle name="Normal 2 4 5 2 3 2 2" xfId="6767" xr:uid="{00000000-0005-0000-0000-0000D90A0000}"/>
    <cellStyle name="Normal 2 4 5 2 3 3" xfId="5121" xr:uid="{00000000-0005-0000-0000-0000DA0A0000}"/>
    <cellStyle name="Normal 2 4 5 2 4" xfId="1190" xr:uid="{00000000-0005-0000-0000-0000DB0A0000}"/>
    <cellStyle name="Normal 2 4 5 2 4 2" xfId="5470" xr:uid="{00000000-0005-0000-0000-0000DC0A0000}"/>
    <cellStyle name="Normal 2 4 5 2 5" xfId="1887" xr:uid="{00000000-0005-0000-0000-0000DD0A0000}"/>
    <cellStyle name="Normal 2 4 5 2 5 2" xfId="6167" xr:uid="{00000000-0005-0000-0000-0000DE0A0000}"/>
    <cellStyle name="Normal 2 4 5 2 6" xfId="3183" xr:uid="{00000000-0005-0000-0000-0000DF0A0000}"/>
    <cellStyle name="Normal 2 4 5 2 6 2" xfId="7463" xr:uid="{00000000-0005-0000-0000-0000E00A0000}"/>
    <cellStyle name="Normal 2 4 5 2 7" xfId="3896" xr:uid="{00000000-0005-0000-0000-0000E10A0000}"/>
    <cellStyle name="Normal 2 4 5 2 7 2" xfId="8176" xr:uid="{00000000-0005-0000-0000-0000E20A0000}"/>
    <cellStyle name="Normal 2 4 5 2 8" xfId="4598" xr:uid="{00000000-0005-0000-0000-0000E30A0000}"/>
    <cellStyle name="Normal 2 4 5 3" xfId="239" xr:uid="{00000000-0005-0000-0000-0000E40A0000}"/>
    <cellStyle name="Normal 2 4 5 3 2" xfId="605" xr:uid="{00000000-0005-0000-0000-0000E50A0000}"/>
    <cellStyle name="Normal 2 4 5 3 2 2" xfId="1481" xr:uid="{00000000-0005-0000-0000-0000E60A0000}"/>
    <cellStyle name="Normal 2 4 5 3 2 2 2" xfId="2778" xr:uid="{00000000-0005-0000-0000-0000E70A0000}"/>
    <cellStyle name="Normal 2 4 5 3 2 2 2 2" xfId="7058" xr:uid="{00000000-0005-0000-0000-0000E80A0000}"/>
    <cellStyle name="Normal 2 4 5 3 2 2 3" xfId="5761" xr:uid="{00000000-0005-0000-0000-0000E90A0000}"/>
    <cellStyle name="Normal 2 4 5 3 2 3" xfId="2178" xr:uid="{00000000-0005-0000-0000-0000EA0A0000}"/>
    <cellStyle name="Normal 2 4 5 3 2 3 2" xfId="6458" xr:uid="{00000000-0005-0000-0000-0000EB0A0000}"/>
    <cellStyle name="Normal 2 4 5 3 2 4" xfId="3474" xr:uid="{00000000-0005-0000-0000-0000EC0A0000}"/>
    <cellStyle name="Normal 2 4 5 3 2 4 2" xfId="7754" xr:uid="{00000000-0005-0000-0000-0000ED0A0000}"/>
    <cellStyle name="Normal 2 4 5 3 2 5" xfId="4187" xr:uid="{00000000-0005-0000-0000-0000EE0A0000}"/>
    <cellStyle name="Normal 2 4 5 3 2 5 2" xfId="8467" xr:uid="{00000000-0005-0000-0000-0000EF0A0000}"/>
    <cellStyle name="Normal 2 4 5 3 2 6" xfId="4889" xr:uid="{00000000-0005-0000-0000-0000F00A0000}"/>
    <cellStyle name="Normal 2 4 5 3 3" xfId="927" xr:uid="{00000000-0005-0000-0000-0000F10A0000}"/>
    <cellStyle name="Normal 2 4 5 3 3 2" xfId="2414" xr:uid="{00000000-0005-0000-0000-0000F20A0000}"/>
    <cellStyle name="Normal 2 4 5 3 3 2 2" xfId="6694" xr:uid="{00000000-0005-0000-0000-0000F30A0000}"/>
    <cellStyle name="Normal 2 4 5 3 3 3" xfId="5209" xr:uid="{00000000-0005-0000-0000-0000F40A0000}"/>
    <cellStyle name="Normal 2 4 5 3 4" xfId="1117" xr:uid="{00000000-0005-0000-0000-0000F50A0000}"/>
    <cellStyle name="Normal 2 4 5 3 4 2" xfId="5397" xr:uid="{00000000-0005-0000-0000-0000F60A0000}"/>
    <cellStyle name="Normal 2 4 5 3 5" xfId="1814" xr:uid="{00000000-0005-0000-0000-0000F70A0000}"/>
    <cellStyle name="Normal 2 4 5 3 5 2" xfId="6094" xr:uid="{00000000-0005-0000-0000-0000F80A0000}"/>
    <cellStyle name="Normal 2 4 5 3 6" xfId="3110" xr:uid="{00000000-0005-0000-0000-0000F90A0000}"/>
    <cellStyle name="Normal 2 4 5 3 6 2" xfId="7390" xr:uid="{00000000-0005-0000-0000-0000FA0A0000}"/>
    <cellStyle name="Normal 2 4 5 3 7" xfId="3823" xr:uid="{00000000-0005-0000-0000-0000FB0A0000}"/>
    <cellStyle name="Normal 2 4 5 3 7 2" xfId="8103" xr:uid="{00000000-0005-0000-0000-0000FC0A0000}"/>
    <cellStyle name="Normal 2 4 5 3 8" xfId="4525" xr:uid="{00000000-0005-0000-0000-0000FD0A0000}"/>
    <cellStyle name="Normal 2 4 5 4" xfId="397" xr:uid="{00000000-0005-0000-0000-0000FE0A0000}"/>
    <cellStyle name="Normal 2 4 5 4 2" xfId="1273" xr:uid="{00000000-0005-0000-0000-0000FF0A0000}"/>
    <cellStyle name="Normal 2 4 5 4 2 2" xfId="2570" xr:uid="{00000000-0005-0000-0000-0000000B0000}"/>
    <cellStyle name="Normal 2 4 5 4 2 2 2" xfId="6850" xr:uid="{00000000-0005-0000-0000-0000010B0000}"/>
    <cellStyle name="Normal 2 4 5 4 2 3" xfId="5553" xr:uid="{00000000-0005-0000-0000-0000020B0000}"/>
    <cellStyle name="Normal 2 4 5 4 3" xfId="1970" xr:uid="{00000000-0005-0000-0000-0000030B0000}"/>
    <cellStyle name="Normal 2 4 5 4 3 2" xfId="6250" xr:uid="{00000000-0005-0000-0000-0000040B0000}"/>
    <cellStyle name="Normal 2 4 5 4 4" xfId="3266" xr:uid="{00000000-0005-0000-0000-0000050B0000}"/>
    <cellStyle name="Normal 2 4 5 4 4 2" xfId="7546" xr:uid="{00000000-0005-0000-0000-0000060B0000}"/>
    <cellStyle name="Normal 2 4 5 4 5" xfId="3979" xr:uid="{00000000-0005-0000-0000-0000070B0000}"/>
    <cellStyle name="Normal 2 4 5 4 5 2" xfId="8259" xr:uid="{00000000-0005-0000-0000-0000080B0000}"/>
    <cellStyle name="Normal 2 4 5 4 6" xfId="4681" xr:uid="{00000000-0005-0000-0000-0000090B0000}"/>
    <cellStyle name="Normal 2 4 5 5" xfId="517" xr:uid="{00000000-0005-0000-0000-00000A0B0000}"/>
    <cellStyle name="Normal 2 4 5 5 2" xfId="1393" xr:uid="{00000000-0005-0000-0000-00000B0B0000}"/>
    <cellStyle name="Normal 2 4 5 5 2 2" xfId="2690" xr:uid="{00000000-0005-0000-0000-00000C0B0000}"/>
    <cellStyle name="Normal 2 4 5 5 2 2 2" xfId="6970" xr:uid="{00000000-0005-0000-0000-00000D0B0000}"/>
    <cellStyle name="Normal 2 4 5 5 2 3" xfId="5673" xr:uid="{00000000-0005-0000-0000-00000E0B0000}"/>
    <cellStyle name="Normal 2 4 5 5 3" xfId="2090" xr:uid="{00000000-0005-0000-0000-00000F0B0000}"/>
    <cellStyle name="Normal 2 4 5 5 3 2" xfId="6370" xr:uid="{00000000-0005-0000-0000-0000100B0000}"/>
    <cellStyle name="Normal 2 4 5 5 4" xfId="3386" xr:uid="{00000000-0005-0000-0000-0000110B0000}"/>
    <cellStyle name="Normal 2 4 5 5 4 2" xfId="7666" xr:uid="{00000000-0005-0000-0000-0000120B0000}"/>
    <cellStyle name="Normal 2 4 5 5 5" xfId="4099" xr:uid="{00000000-0005-0000-0000-0000130B0000}"/>
    <cellStyle name="Normal 2 4 5 5 5 2" xfId="8379" xr:uid="{00000000-0005-0000-0000-0000140B0000}"/>
    <cellStyle name="Normal 2 4 5 5 6" xfId="4801" xr:uid="{00000000-0005-0000-0000-0000150B0000}"/>
    <cellStyle name="Normal 2 4 5 6" xfId="146" xr:uid="{00000000-0005-0000-0000-0000160B0000}"/>
    <cellStyle name="Normal 2 4 5 6 2" xfId="1722" xr:uid="{00000000-0005-0000-0000-0000170B0000}"/>
    <cellStyle name="Normal 2 4 5 6 2 2" xfId="6002" xr:uid="{00000000-0005-0000-0000-0000180B0000}"/>
    <cellStyle name="Normal 2 4 5 6 3" xfId="3018" xr:uid="{00000000-0005-0000-0000-0000190B0000}"/>
    <cellStyle name="Normal 2 4 5 6 3 2" xfId="7298" xr:uid="{00000000-0005-0000-0000-00001A0B0000}"/>
    <cellStyle name="Normal 2 4 5 6 4" xfId="3731" xr:uid="{00000000-0005-0000-0000-00001B0B0000}"/>
    <cellStyle name="Normal 2 4 5 6 4 2" xfId="8011" xr:uid="{00000000-0005-0000-0000-00001C0B0000}"/>
    <cellStyle name="Normal 2 4 5 6 5" xfId="4433" xr:uid="{00000000-0005-0000-0000-00001D0B0000}"/>
    <cellStyle name="Normal 2 4 5 7" xfId="767" xr:uid="{00000000-0005-0000-0000-00001E0B0000}"/>
    <cellStyle name="Normal 2 4 5 7 2" xfId="2322" xr:uid="{00000000-0005-0000-0000-00001F0B0000}"/>
    <cellStyle name="Normal 2 4 5 7 2 2" xfId="6602" xr:uid="{00000000-0005-0000-0000-0000200B0000}"/>
    <cellStyle name="Normal 2 4 5 7 3" xfId="5049" xr:uid="{00000000-0005-0000-0000-0000210B0000}"/>
    <cellStyle name="Normal 2 4 5 8" xfId="1025" xr:uid="{00000000-0005-0000-0000-0000220B0000}"/>
    <cellStyle name="Normal 2 4 5 8 2" xfId="5305" xr:uid="{00000000-0005-0000-0000-0000230B0000}"/>
    <cellStyle name="Normal 2 4 5 9" xfId="1641" xr:uid="{00000000-0005-0000-0000-0000240B0000}"/>
    <cellStyle name="Normal 2 4 5 9 2" xfId="5921" xr:uid="{00000000-0005-0000-0000-0000250B0000}"/>
    <cellStyle name="Normal 2 4 6" xfId="73" xr:uid="{00000000-0005-0000-0000-0000260B0000}"/>
    <cellStyle name="Normal 2 4 6 10" xfId="2946" xr:uid="{00000000-0005-0000-0000-0000270B0000}"/>
    <cellStyle name="Normal 2 4 6 10 2" xfId="7226" xr:uid="{00000000-0005-0000-0000-0000280B0000}"/>
    <cellStyle name="Normal 2 4 6 11" xfId="3642" xr:uid="{00000000-0005-0000-0000-0000290B0000}"/>
    <cellStyle name="Normal 2 4 6 11 2" xfId="7922" xr:uid="{00000000-0005-0000-0000-00002A0B0000}"/>
    <cellStyle name="Normal 2 4 6 12" xfId="4361" xr:uid="{00000000-0005-0000-0000-00002B0B0000}"/>
    <cellStyle name="Normal 2 4 6 2" xfId="320" xr:uid="{00000000-0005-0000-0000-00002C0B0000}"/>
    <cellStyle name="Normal 2 4 6 2 2" xfId="685" xr:uid="{00000000-0005-0000-0000-00002D0B0000}"/>
    <cellStyle name="Normal 2 4 6 2 2 2" xfId="1561" xr:uid="{00000000-0005-0000-0000-00002E0B0000}"/>
    <cellStyle name="Normal 2 4 6 2 2 2 2" xfId="2858" xr:uid="{00000000-0005-0000-0000-00002F0B0000}"/>
    <cellStyle name="Normal 2 4 6 2 2 2 2 2" xfId="7138" xr:uid="{00000000-0005-0000-0000-0000300B0000}"/>
    <cellStyle name="Normal 2 4 6 2 2 2 3" xfId="5841" xr:uid="{00000000-0005-0000-0000-0000310B0000}"/>
    <cellStyle name="Normal 2 4 6 2 2 3" xfId="2258" xr:uid="{00000000-0005-0000-0000-0000320B0000}"/>
    <cellStyle name="Normal 2 4 6 2 2 3 2" xfId="6538" xr:uid="{00000000-0005-0000-0000-0000330B0000}"/>
    <cellStyle name="Normal 2 4 6 2 2 4" xfId="3554" xr:uid="{00000000-0005-0000-0000-0000340B0000}"/>
    <cellStyle name="Normal 2 4 6 2 2 4 2" xfId="7834" xr:uid="{00000000-0005-0000-0000-0000350B0000}"/>
    <cellStyle name="Normal 2 4 6 2 2 5" xfId="4267" xr:uid="{00000000-0005-0000-0000-0000360B0000}"/>
    <cellStyle name="Normal 2 4 6 2 2 5 2" xfId="8547" xr:uid="{00000000-0005-0000-0000-0000370B0000}"/>
    <cellStyle name="Normal 2 4 6 2 2 6" xfId="4969" xr:uid="{00000000-0005-0000-0000-0000380B0000}"/>
    <cellStyle name="Normal 2 4 6 2 3" xfId="847" xr:uid="{00000000-0005-0000-0000-0000390B0000}"/>
    <cellStyle name="Normal 2 4 6 2 3 2" xfId="2495" xr:uid="{00000000-0005-0000-0000-00003A0B0000}"/>
    <cellStyle name="Normal 2 4 6 2 3 2 2" xfId="6775" xr:uid="{00000000-0005-0000-0000-00003B0B0000}"/>
    <cellStyle name="Normal 2 4 6 2 3 3" xfId="5129" xr:uid="{00000000-0005-0000-0000-00003C0B0000}"/>
    <cellStyle name="Normal 2 4 6 2 4" xfId="1198" xr:uid="{00000000-0005-0000-0000-00003D0B0000}"/>
    <cellStyle name="Normal 2 4 6 2 4 2" xfId="5478" xr:uid="{00000000-0005-0000-0000-00003E0B0000}"/>
    <cellStyle name="Normal 2 4 6 2 5" xfId="1895" xr:uid="{00000000-0005-0000-0000-00003F0B0000}"/>
    <cellStyle name="Normal 2 4 6 2 5 2" xfId="6175" xr:uid="{00000000-0005-0000-0000-0000400B0000}"/>
    <cellStyle name="Normal 2 4 6 2 6" xfId="3191" xr:uid="{00000000-0005-0000-0000-0000410B0000}"/>
    <cellStyle name="Normal 2 4 6 2 6 2" xfId="7471" xr:uid="{00000000-0005-0000-0000-0000420B0000}"/>
    <cellStyle name="Normal 2 4 6 2 7" xfId="3904" xr:uid="{00000000-0005-0000-0000-0000430B0000}"/>
    <cellStyle name="Normal 2 4 6 2 7 2" xfId="8184" xr:uid="{00000000-0005-0000-0000-0000440B0000}"/>
    <cellStyle name="Normal 2 4 6 2 8" xfId="4606" xr:uid="{00000000-0005-0000-0000-0000450B0000}"/>
    <cellStyle name="Normal 2 4 6 3" xfId="248" xr:uid="{00000000-0005-0000-0000-0000460B0000}"/>
    <cellStyle name="Normal 2 4 6 3 2" xfId="613" xr:uid="{00000000-0005-0000-0000-0000470B0000}"/>
    <cellStyle name="Normal 2 4 6 3 2 2" xfId="1489" xr:uid="{00000000-0005-0000-0000-0000480B0000}"/>
    <cellStyle name="Normal 2 4 6 3 2 2 2" xfId="2786" xr:uid="{00000000-0005-0000-0000-0000490B0000}"/>
    <cellStyle name="Normal 2 4 6 3 2 2 2 2" xfId="7066" xr:uid="{00000000-0005-0000-0000-00004A0B0000}"/>
    <cellStyle name="Normal 2 4 6 3 2 2 3" xfId="5769" xr:uid="{00000000-0005-0000-0000-00004B0B0000}"/>
    <cellStyle name="Normal 2 4 6 3 2 3" xfId="2186" xr:uid="{00000000-0005-0000-0000-00004C0B0000}"/>
    <cellStyle name="Normal 2 4 6 3 2 3 2" xfId="6466" xr:uid="{00000000-0005-0000-0000-00004D0B0000}"/>
    <cellStyle name="Normal 2 4 6 3 2 4" xfId="3482" xr:uid="{00000000-0005-0000-0000-00004E0B0000}"/>
    <cellStyle name="Normal 2 4 6 3 2 4 2" xfId="7762" xr:uid="{00000000-0005-0000-0000-00004F0B0000}"/>
    <cellStyle name="Normal 2 4 6 3 2 5" xfId="4195" xr:uid="{00000000-0005-0000-0000-0000500B0000}"/>
    <cellStyle name="Normal 2 4 6 3 2 5 2" xfId="8475" xr:uid="{00000000-0005-0000-0000-0000510B0000}"/>
    <cellStyle name="Normal 2 4 6 3 2 6" xfId="4897" xr:uid="{00000000-0005-0000-0000-0000520B0000}"/>
    <cellStyle name="Normal 2 4 6 3 3" xfId="935" xr:uid="{00000000-0005-0000-0000-0000530B0000}"/>
    <cellStyle name="Normal 2 4 6 3 3 2" xfId="2423" xr:uid="{00000000-0005-0000-0000-0000540B0000}"/>
    <cellStyle name="Normal 2 4 6 3 3 2 2" xfId="6703" xr:uid="{00000000-0005-0000-0000-0000550B0000}"/>
    <cellStyle name="Normal 2 4 6 3 3 3" xfId="5217" xr:uid="{00000000-0005-0000-0000-0000560B0000}"/>
    <cellStyle name="Normal 2 4 6 3 4" xfId="1126" xr:uid="{00000000-0005-0000-0000-0000570B0000}"/>
    <cellStyle name="Normal 2 4 6 3 4 2" xfId="5406" xr:uid="{00000000-0005-0000-0000-0000580B0000}"/>
    <cellStyle name="Normal 2 4 6 3 5" xfId="1823" xr:uid="{00000000-0005-0000-0000-0000590B0000}"/>
    <cellStyle name="Normal 2 4 6 3 5 2" xfId="6103" xr:uid="{00000000-0005-0000-0000-00005A0B0000}"/>
    <cellStyle name="Normal 2 4 6 3 6" xfId="3119" xr:uid="{00000000-0005-0000-0000-00005B0B0000}"/>
    <cellStyle name="Normal 2 4 6 3 6 2" xfId="7399" xr:uid="{00000000-0005-0000-0000-00005C0B0000}"/>
    <cellStyle name="Normal 2 4 6 3 7" xfId="3832" xr:uid="{00000000-0005-0000-0000-00005D0B0000}"/>
    <cellStyle name="Normal 2 4 6 3 7 2" xfId="8112" xr:uid="{00000000-0005-0000-0000-00005E0B0000}"/>
    <cellStyle name="Normal 2 4 6 3 8" xfId="4534" xr:uid="{00000000-0005-0000-0000-00005F0B0000}"/>
    <cellStyle name="Normal 2 4 6 4" xfId="405" xr:uid="{00000000-0005-0000-0000-0000600B0000}"/>
    <cellStyle name="Normal 2 4 6 4 2" xfId="1281" xr:uid="{00000000-0005-0000-0000-0000610B0000}"/>
    <cellStyle name="Normal 2 4 6 4 2 2" xfId="2578" xr:uid="{00000000-0005-0000-0000-0000620B0000}"/>
    <cellStyle name="Normal 2 4 6 4 2 2 2" xfId="6858" xr:uid="{00000000-0005-0000-0000-0000630B0000}"/>
    <cellStyle name="Normal 2 4 6 4 2 3" xfId="5561" xr:uid="{00000000-0005-0000-0000-0000640B0000}"/>
    <cellStyle name="Normal 2 4 6 4 3" xfId="1978" xr:uid="{00000000-0005-0000-0000-0000650B0000}"/>
    <cellStyle name="Normal 2 4 6 4 3 2" xfId="6258" xr:uid="{00000000-0005-0000-0000-0000660B0000}"/>
    <cellStyle name="Normal 2 4 6 4 4" xfId="3274" xr:uid="{00000000-0005-0000-0000-0000670B0000}"/>
    <cellStyle name="Normal 2 4 6 4 4 2" xfId="7554" xr:uid="{00000000-0005-0000-0000-0000680B0000}"/>
    <cellStyle name="Normal 2 4 6 4 5" xfId="3987" xr:uid="{00000000-0005-0000-0000-0000690B0000}"/>
    <cellStyle name="Normal 2 4 6 4 5 2" xfId="8267" xr:uid="{00000000-0005-0000-0000-00006A0B0000}"/>
    <cellStyle name="Normal 2 4 6 4 6" xfId="4689" xr:uid="{00000000-0005-0000-0000-00006B0B0000}"/>
    <cellStyle name="Normal 2 4 6 5" xfId="525" xr:uid="{00000000-0005-0000-0000-00006C0B0000}"/>
    <cellStyle name="Normal 2 4 6 5 2" xfId="1401" xr:uid="{00000000-0005-0000-0000-00006D0B0000}"/>
    <cellStyle name="Normal 2 4 6 5 2 2" xfId="2698" xr:uid="{00000000-0005-0000-0000-00006E0B0000}"/>
    <cellStyle name="Normal 2 4 6 5 2 2 2" xfId="6978" xr:uid="{00000000-0005-0000-0000-00006F0B0000}"/>
    <cellStyle name="Normal 2 4 6 5 2 3" xfId="5681" xr:uid="{00000000-0005-0000-0000-0000700B0000}"/>
    <cellStyle name="Normal 2 4 6 5 3" xfId="2098" xr:uid="{00000000-0005-0000-0000-0000710B0000}"/>
    <cellStyle name="Normal 2 4 6 5 3 2" xfId="6378" xr:uid="{00000000-0005-0000-0000-0000720B0000}"/>
    <cellStyle name="Normal 2 4 6 5 4" xfId="3394" xr:uid="{00000000-0005-0000-0000-0000730B0000}"/>
    <cellStyle name="Normal 2 4 6 5 4 2" xfId="7674" xr:uid="{00000000-0005-0000-0000-0000740B0000}"/>
    <cellStyle name="Normal 2 4 6 5 5" xfId="4107" xr:uid="{00000000-0005-0000-0000-0000750B0000}"/>
    <cellStyle name="Normal 2 4 6 5 5 2" xfId="8387" xr:uid="{00000000-0005-0000-0000-0000760B0000}"/>
    <cellStyle name="Normal 2 4 6 5 6" xfId="4809" xr:uid="{00000000-0005-0000-0000-0000770B0000}"/>
    <cellStyle name="Normal 2 4 6 6" xfId="154" xr:uid="{00000000-0005-0000-0000-0000780B0000}"/>
    <cellStyle name="Normal 2 4 6 6 2" xfId="1730" xr:uid="{00000000-0005-0000-0000-0000790B0000}"/>
    <cellStyle name="Normal 2 4 6 6 2 2" xfId="6010" xr:uid="{00000000-0005-0000-0000-00007A0B0000}"/>
    <cellStyle name="Normal 2 4 6 6 3" xfId="3026" xr:uid="{00000000-0005-0000-0000-00007B0B0000}"/>
    <cellStyle name="Normal 2 4 6 6 3 2" xfId="7306" xr:uid="{00000000-0005-0000-0000-00007C0B0000}"/>
    <cellStyle name="Normal 2 4 6 6 4" xfId="3739" xr:uid="{00000000-0005-0000-0000-00007D0B0000}"/>
    <cellStyle name="Normal 2 4 6 6 4 2" xfId="8019" xr:uid="{00000000-0005-0000-0000-00007E0B0000}"/>
    <cellStyle name="Normal 2 4 6 6 5" xfId="4441" xr:uid="{00000000-0005-0000-0000-00007F0B0000}"/>
    <cellStyle name="Normal 2 4 6 7" xfId="775" xr:uid="{00000000-0005-0000-0000-0000800B0000}"/>
    <cellStyle name="Normal 2 4 6 7 2" xfId="2330" xr:uid="{00000000-0005-0000-0000-0000810B0000}"/>
    <cellStyle name="Normal 2 4 6 7 2 2" xfId="6610" xr:uid="{00000000-0005-0000-0000-0000820B0000}"/>
    <cellStyle name="Normal 2 4 6 7 3" xfId="5057" xr:uid="{00000000-0005-0000-0000-0000830B0000}"/>
    <cellStyle name="Normal 2 4 6 8" xfId="1033" xr:uid="{00000000-0005-0000-0000-0000840B0000}"/>
    <cellStyle name="Normal 2 4 6 8 2" xfId="5313" xr:uid="{00000000-0005-0000-0000-0000850B0000}"/>
    <cellStyle name="Normal 2 4 6 9" xfId="1649" xr:uid="{00000000-0005-0000-0000-0000860B0000}"/>
    <cellStyle name="Normal 2 4 6 9 2" xfId="5929" xr:uid="{00000000-0005-0000-0000-0000870B0000}"/>
    <cellStyle name="Normal 2 4 7" xfId="81" xr:uid="{00000000-0005-0000-0000-0000880B0000}"/>
    <cellStyle name="Normal 2 4 7 10" xfId="2954" xr:uid="{00000000-0005-0000-0000-0000890B0000}"/>
    <cellStyle name="Normal 2 4 7 10 2" xfId="7234" xr:uid="{00000000-0005-0000-0000-00008A0B0000}"/>
    <cellStyle name="Normal 2 4 7 11" xfId="3650" xr:uid="{00000000-0005-0000-0000-00008B0B0000}"/>
    <cellStyle name="Normal 2 4 7 11 2" xfId="7930" xr:uid="{00000000-0005-0000-0000-00008C0B0000}"/>
    <cellStyle name="Normal 2 4 7 12" xfId="4369" xr:uid="{00000000-0005-0000-0000-00008D0B0000}"/>
    <cellStyle name="Normal 2 4 7 2" xfId="328" xr:uid="{00000000-0005-0000-0000-00008E0B0000}"/>
    <cellStyle name="Normal 2 4 7 2 2" xfId="693" xr:uid="{00000000-0005-0000-0000-00008F0B0000}"/>
    <cellStyle name="Normal 2 4 7 2 2 2" xfId="1569" xr:uid="{00000000-0005-0000-0000-0000900B0000}"/>
    <cellStyle name="Normal 2 4 7 2 2 2 2" xfId="2866" xr:uid="{00000000-0005-0000-0000-0000910B0000}"/>
    <cellStyle name="Normal 2 4 7 2 2 2 2 2" xfId="7146" xr:uid="{00000000-0005-0000-0000-0000920B0000}"/>
    <cellStyle name="Normal 2 4 7 2 2 2 3" xfId="5849" xr:uid="{00000000-0005-0000-0000-0000930B0000}"/>
    <cellStyle name="Normal 2 4 7 2 2 3" xfId="2266" xr:uid="{00000000-0005-0000-0000-0000940B0000}"/>
    <cellStyle name="Normal 2 4 7 2 2 3 2" xfId="6546" xr:uid="{00000000-0005-0000-0000-0000950B0000}"/>
    <cellStyle name="Normal 2 4 7 2 2 4" xfId="3562" xr:uid="{00000000-0005-0000-0000-0000960B0000}"/>
    <cellStyle name="Normal 2 4 7 2 2 4 2" xfId="7842" xr:uid="{00000000-0005-0000-0000-0000970B0000}"/>
    <cellStyle name="Normal 2 4 7 2 2 5" xfId="4275" xr:uid="{00000000-0005-0000-0000-0000980B0000}"/>
    <cellStyle name="Normal 2 4 7 2 2 5 2" xfId="8555" xr:uid="{00000000-0005-0000-0000-0000990B0000}"/>
    <cellStyle name="Normal 2 4 7 2 2 6" xfId="4977" xr:uid="{00000000-0005-0000-0000-00009A0B0000}"/>
    <cellStyle name="Normal 2 4 7 2 3" xfId="855" xr:uid="{00000000-0005-0000-0000-00009B0B0000}"/>
    <cellStyle name="Normal 2 4 7 2 3 2" xfId="2503" xr:uid="{00000000-0005-0000-0000-00009C0B0000}"/>
    <cellStyle name="Normal 2 4 7 2 3 2 2" xfId="6783" xr:uid="{00000000-0005-0000-0000-00009D0B0000}"/>
    <cellStyle name="Normal 2 4 7 2 3 3" xfId="5137" xr:uid="{00000000-0005-0000-0000-00009E0B0000}"/>
    <cellStyle name="Normal 2 4 7 2 4" xfId="1206" xr:uid="{00000000-0005-0000-0000-00009F0B0000}"/>
    <cellStyle name="Normal 2 4 7 2 4 2" xfId="5486" xr:uid="{00000000-0005-0000-0000-0000A00B0000}"/>
    <cellStyle name="Normal 2 4 7 2 5" xfId="1903" xr:uid="{00000000-0005-0000-0000-0000A10B0000}"/>
    <cellStyle name="Normal 2 4 7 2 5 2" xfId="6183" xr:uid="{00000000-0005-0000-0000-0000A20B0000}"/>
    <cellStyle name="Normal 2 4 7 2 6" xfId="3199" xr:uid="{00000000-0005-0000-0000-0000A30B0000}"/>
    <cellStyle name="Normal 2 4 7 2 6 2" xfId="7479" xr:uid="{00000000-0005-0000-0000-0000A40B0000}"/>
    <cellStyle name="Normal 2 4 7 2 7" xfId="3912" xr:uid="{00000000-0005-0000-0000-0000A50B0000}"/>
    <cellStyle name="Normal 2 4 7 2 7 2" xfId="8192" xr:uid="{00000000-0005-0000-0000-0000A60B0000}"/>
    <cellStyle name="Normal 2 4 7 2 8" xfId="4614" xr:uid="{00000000-0005-0000-0000-0000A70B0000}"/>
    <cellStyle name="Normal 2 4 7 3" xfId="256" xr:uid="{00000000-0005-0000-0000-0000A80B0000}"/>
    <cellStyle name="Normal 2 4 7 3 2" xfId="621" xr:uid="{00000000-0005-0000-0000-0000A90B0000}"/>
    <cellStyle name="Normal 2 4 7 3 2 2" xfId="1497" xr:uid="{00000000-0005-0000-0000-0000AA0B0000}"/>
    <cellStyle name="Normal 2 4 7 3 2 2 2" xfId="2794" xr:uid="{00000000-0005-0000-0000-0000AB0B0000}"/>
    <cellStyle name="Normal 2 4 7 3 2 2 2 2" xfId="7074" xr:uid="{00000000-0005-0000-0000-0000AC0B0000}"/>
    <cellStyle name="Normal 2 4 7 3 2 2 3" xfId="5777" xr:uid="{00000000-0005-0000-0000-0000AD0B0000}"/>
    <cellStyle name="Normal 2 4 7 3 2 3" xfId="2194" xr:uid="{00000000-0005-0000-0000-0000AE0B0000}"/>
    <cellStyle name="Normal 2 4 7 3 2 3 2" xfId="6474" xr:uid="{00000000-0005-0000-0000-0000AF0B0000}"/>
    <cellStyle name="Normal 2 4 7 3 2 4" xfId="3490" xr:uid="{00000000-0005-0000-0000-0000B00B0000}"/>
    <cellStyle name="Normal 2 4 7 3 2 4 2" xfId="7770" xr:uid="{00000000-0005-0000-0000-0000B10B0000}"/>
    <cellStyle name="Normal 2 4 7 3 2 5" xfId="4203" xr:uid="{00000000-0005-0000-0000-0000B20B0000}"/>
    <cellStyle name="Normal 2 4 7 3 2 5 2" xfId="8483" xr:uid="{00000000-0005-0000-0000-0000B30B0000}"/>
    <cellStyle name="Normal 2 4 7 3 2 6" xfId="4905" xr:uid="{00000000-0005-0000-0000-0000B40B0000}"/>
    <cellStyle name="Normal 2 4 7 3 3" xfId="943" xr:uid="{00000000-0005-0000-0000-0000B50B0000}"/>
    <cellStyle name="Normal 2 4 7 3 3 2" xfId="2431" xr:uid="{00000000-0005-0000-0000-0000B60B0000}"/>
    <cellStyle name="Normal 2 4 7 3 3 2 2" xfId="6711" xr:uid="{00000000-0005-0000-0000-0000B70B0000}"/>
    <cellStyle name="Normal 2 4 7 3 3 3" xfId="5225" xr:uid="{00000000-0005-0000-0000-0000B80B0000}"/>
    <cellStyle name="Normal 2 4 7 3 4" xfId="1134" xr:uid="{00000000-0005-0000-0000-0000B90B0000}"/>
    <cellStyle name="Normal 2 4 7 3 4 2" xfId="5414" xr:uid="{00000000-0005-0000-0000-0000BA0B0000}"/>
    <cellStyle name="Normal 2 4 7 3 5" xfId="1831" xr:uid="{00000000-0005-0000-0000-0000BB0B0000}"/>
    <cellStyle name="Normal 2 4 7 3 5 2" xfId="6111" xr:uid="{00000000-0005-0000-0000-0000BC0B0000}"/>
    <cellStyle name="Normal 2 4 7 3 6" xfId="3127" xr:uid="{00000000-0005-0000-0000-0000BD0B0000}"/>
    <cellStyle name="Normal 2 4 7 3 6 2" xfId="7407" xr:uid="{00000000-0005-0000-0000-0000BE0B0000}"/>
    <cellStyle name="Normal 2 4 7 3 7" xfId="3840" xr:uid="{00000000-0005-0000-0000-0000BF0B0000}"/>
    <cellStyle name="Normal 2 4 7 3 7 2" xfId="8120" xr:uid="{00000000-0005-0000-0000-0000C00B0000}"/>
    <cellStyle name="Normal 2 4 7 3 8" xfId="4542" xr:uid="{00000000-0005-0000-0000-0000C10B0000}"/>
    <cellStyle name="Normal 2 4 7 4" xfId="413" xr:uid="{00000000-0005-0000-0000-0000C20B0000}"/>
    <cellStyle name="Normal 2 4 7 4 2" xfId="1289" xr:uid="{00000000-0005-0000-0000-0000C30B0000}"/>
    <cellStyle name="Normal 2 4 7 4 2 2" xfId="2586" xr:uid="{00000000-0005-0000-0000-0000C40B0000}"/>
    <cellStyle name="Normal 2 4 7 4 2 2 2" xfId="6866" xr:uid="{00000000-0005-0000-0000-0000C50B0000}"/>
    <cellStyle name="Normal 2 4 7 4 2 3" xfId="5569" xr:uid="{00000000-0005-0000-0000-0000C60B0000}"/>
    <cellStyle name="Normal 2 4 7 4 3" xfId="1986" xr:uid="{00000000-0005-0000-0000-0000C70B0000}"/>
    <cellStyle name="Normal 2 4 7 4 3 2" xfId="6266" xr:uid="{00000000-0005-0000-0000-0000C80B0000}"/>
    <cellStyle name="Normal 2 4 7 4 4" xfId="3282" xr:uid="{00000000-0005-0000-0000-0000C90B0000}"/>
    <cellStyle name="Normal 2 4 7 4 4 2" xfId="7562" xr:uid="{00000000-0005-0000-0000-0000CA0B0000}"/>
    <cellStyle name="Normal 2 4 7 4 5" xfId="3995" xr:uid="{00000000-0005-0000-0000-0000CB0B0000}"/>
    <cellStyle name="Normal 2 4 7 4 5 2" xfId="8275" xr:uid="{00000000-0005-0000-0000-0000CC0B0000}"/>
    <cellStyle name="Normal 2 4 7 4 6" xfId="4697" xr:uid="{00000000-0005-0000-0000-0000CD0B0000}"/>
    <cellStyle name="Normal 2 4 7 5" xfId="533" xr:uid="{00000000-0005-0000-0000-0000CE0B0000}"/>
    <cellStyle name="Normal 2 4 7 5 2" xfId="1409" xr:uid="{00000000-0005-0000-0000-0000CF0B0000}"/>
    <cellStyle name="Normal 2 4 7 5 2 2" xfId="2706" xr:uid="{00000000-0005-0000-0000-0000D00B0000}"/>
    <cellStyle name="Normal 2 4 7 5 2 2 2" xfId="6986" xr:uid="{00000000-0005-0000-0000-0000D10B0000}"/>
    <cellStyle name="Normal 2 4 7 5 2 3" xfId="5689" xr:uid="{00000000-0005-0000-0000-0000D20B0000}"/>
    <cellStyle name="Normal 2 4 7 5 3" xfId="2106" xr:uid="{00000000-0005-0000-0000-0000D30B0000}"/>
    <cellStyle name="Normal 2 4 7 5 3 2" xfId="6386" xr:uid="{00000000-0005-0000-0000-0000D40B0000}"/>
    <cellStyle name="Normal 2 4 7 5 4" xfId="3402" xr:uid="{00000000-0005-0000-0000-0000D50B0000}"/>
    <cellStyle name="Normal 2 4 7 5 4 2" xfId="7682" xr:uid="{00000000-0005-0000-0000-0000D60B0000}"/>
    <cellStyle name="Normal 2 4 7 5 5" xfId="4115" xr:uid="{00000000-0005-0000-0000-0000D70B0000}"/>
    <cellStyle name="Normal 2 4 7 5 5 2" xfId="8395" xr:uid="{00000000-0005-0000-0000-0000D80B0000}"/>
    <cellStyle name="Normal 2 4 7 5 6" xfId="4817" xr:uid="{00000000-0005-0000-0000-0000D90B0000}"/>
    <cellStyle name="Normal 2 4 7 6" xfId="162" xr:uid="{00000000-0005-0000-0000-0000DA0B0000}"/>
    <cellStyle name="Normal 2 4 7 6 2" xfId="1738" xr:uid="{00000000-0005-0000-0000-0000DB0B0000}"/>
    <cellStyle name="Normal 2 4 7 6 2 2" xfId="6018" xr:uid="{00000000-0005-0000-0000-0000DC0B0000}"/>
    <cellStyle name="Normal 2 4 7 6 3" xfId="3034" xr:uid="{00000000-0005-0000-0000-0000DD0B0000}"/>
    <cellStyle name="Normal 2 4 7 6 3 2" xfId="7314" xr:uid="{00000000-0005-0000-0000-0000DE0B0000}"/>
    <cellStyle name="Normal 2 4 7 6 4" xfId="3747" xr:uid="{00000000-0005-0000-0000-0000DF0B0000}"/>
    <cellStyle name="Normal 2 4 7 6 4 2" xfId="8027" xr:uid="{00000000-0005-0000-0000-0000E00B0000}"/>
    <cellStyle name="Normal 2 4 7 6 5" xfId="4449" xr:uid="{00000000-0005-0000-0000-0000E10B0000}"/>
    <cellStyle name="Normal 2 4 7 7" xfId="783" xr:uid="{00000000-0005-0000-0000-0000E20B0000}"/>
    <cellStyle name="Normal 2 4 7 7 2" xfId="2338" xr:uid="{00000000-0005-0000-0000-0000E30B0000}"/>
    <cellStyle name="Normal 2 4 7 7 2 2" xfId="6618" xr:uid="{00000000-0005-0000-0000-0000E40B0000}"/>
    <cellStyle name="Normal 2 4 7 7 3" xfId="5065" xr:uid="{00000000-0005-0000-0000-0000E50B0000}"/>
    <cellStyle name="Normal 2 4 7 8" xfId="1041" xr:uid="{00000000-0005-0000-0000-0000E60B0000}"/>
    <cellStyle name="Normal 2 4 7 8 2" xfId="5321" xr:uid="{00000000-0005-0000-0000-0000E70B0000}"/>
    <cellStyle name="Normal 2 4 7 9" xfId="1657" xr:uid="{00000000-0005-0000-0000-0000E80B0000}"/>
    <cellStyle name="Normal 2 4 7 9 2" xfId="5937" xr:uid="{00000000-0005-0000-0000-0000E90B0000}"/>
    <cellStyle name="Normal 2 4 8" xfId="89" xr:uid="{00000000-0005-0000-0000-0000EA0B0000}"/>
    <cellStyle name="Normal 2 4 8 10" xfId="2962" xr:uid="{00000000-0005-0000-0000-0000EB0B0000}"/>
    <cellStyle name="Normal 2 4 8 10 2" xfId="7242" xr:uid="{00000000-0005-0000-0000-0000EC0B0000}"/>
    <cellStyle name="Normal 2 4 8 11" xfId="3658" xr:uid="{00000000-0005-0000-0000-0000ED0B0000}"/>
    <cellStyle name="Normal 2 4 8 11 2" xfId="7938" xr:uid="{00000000-0005-0000-0000-0000EE0B0000}"/>
    <cellStyle name="Normal 2 4 8 12" xfId="4377" xr:uid="{00000000-0005-0000-0000-0000EF0B0000}"/>
    <cellStyle name="Normal 2 4 8 2" xfId="336" xr:uid="{00000000-0005-0000-0000-0000F00B0000}"/>
    <cellStyle name="Normal 2 4 8 2 2" xfId="701" xr:uid="{00000000-0005-0000-0000-0000F10B0000}"/>
    <cellStyle name="Normal 2 4 8 2 2 2" xfId="1577" xr:uid="{00000000-0005-0000-0000-0000F20B0000}"/>
    <cellStyle name="Normal 2 4 8 2 2 2 2" xfId="2874" xr:uid="{00000000-0005-0000-0000-0000F30B0000}"/>
    <cellStyle name="Normal 2 4 8 2 2 2 2 2" xfId="7154" xr:uid="{00000000-0005-0000-0000-0000F40B0000}"/>
    <cellStyle name="Normal 2 4 8 2 2 2 3" xfId="5857" xr:uid="{00000000-0005-0000-0000-0000F50B0000}"/>
    <cellStyle name="Normal 2 4 8 2 2 3" xfId="2274" xr:uid="{00000000-0005-0000-0000-0000F60B0000}"/>
    <cellStyle name="Normal 2 4 8 2 2 3 2" xfId="6554" xr:uid="{00000000-0005-0000-0000-0000F70B0000}"/>
    <cellStyle name="Normal 2 4 8 2 2 4" xfId="3570" xr:uid="{00000000-0005-0000-0000-0000F80B0000}"/>
    <cellStyle name="Normal 2 4 8 2 2 4 2" xfId="7850" xr:uid="{00000000-0005-0000-0000-0000F90B0000}"/>
    <cellStyle name="Normal 2 4 8 2 2 5" xfId="4283" xr:uid="{00000000-0005-0000-0000-0000FA0B0000}"/>
    <cellStyle name="Normal 2 4 8 2 2 5 2" xfId="8563" xr:uid="{00000000-0005-0000-0000-0000FB0B0000}"/>
    <cellStyle name="Normal 2 4 8 2 2 6" xfId="4985" xr:uid="{00000000-0005-0000-0000-0000FC0B0000}"/>
    <cellStyle name="Normal 2 4 8 2 3" xfId="863" xr:uid="{00000000-0005-0000-0000-0000FD0B0000}"/>
    <cellStyle name="Normal 2 4 8 2 3 2" xfId="2511" xr:uid="{00000000-0005-0000-0000-0000FE0B0000}"/>
    <cellStyle name="Normal 2 4 8 2 3 2 2" xfId="6791" xr:uid="{00000000-0005-0000-0000-0000FF0B0000}"/>
    <cellStyle name="Normal 2 4 8 2 3 3" xfId="5145" xr:uid="{00000000-0005-0000-0000-0000000C0000}"/>
    <cellStyle name="Normal 2 4 8 2 4" xfId="1214" xr:uid="{00000000-0005-0000-0000-0000010C0000}"/>
    <cellStyle name="Normal 2 4 8 2 4 2" xfId="5494" xr:uid="{00000000-0005-0000-0000-0000020C0000}"/>
    <cellStyle name="Normal 2 4 8 2 5" xfId="1911" xr:uid="{00000000-0005-0000-0000-0000030C0000}"/>
    <cellStyle name="Normal 2 4 8 2 5 2" xfId="6191" xr:uid="{00000000-0005-0000-0000-0000040C0000}"/>
    <cellStyle name="Normal 2 4 8 2 6" xfId="3207" xr:uid="{00000000-0005-0000-0000-0000050C0000}"/>
    <cellStyle name="Normal 2 4 8 2 6 2" xfId="7487" xr:uid="{00000000-0005-0000-0000-0000060C0000}"/>
    <cellStyle name="Normal 2 4 8 2 7" xfId="3920" xr:uid="{00000000-0005-0000-0000-0000070C0000}"/>
    <cellStyle name="Normal 2 4 8 2 7 2" xfId="8200" xr:uid="{00000000-0005-0000-0000-0000080C0000}"/>
    <cellStyle name="Normal 2 4 8 2 8" xfId="4622" xr:uid="{00000000-0005-0000-0000-0000090C0000}"/>
    <cellStyle name="Normal 2 4 8 3" xfId="264" xr:uid="{00000000-0005-0000-0000-00000A0C0000}"/>
    <cellStyle name="Normal 2 4 8 3 2" xfId="629" xr:uid="{00000000-0005-0000-0000-00000B0C0000}"/>
    <cellStyle name="Normal 2 4 8 3 2 2" xfId="1505" xr:uid="{00000000-0005-0000-0000-00000C0C0000}"/>
    <cellStyle name="Normal 2 4 8 3 2 2 2" xfId="2802" xr:uid="{00000000-0005-0000-0000-00000D0C0000}"/>
    <cellStyle name="Normal 2 4 8 3 2 2 2 2" xfId="7082" xr:uid="{00000000-0005-0000-0000-00000E0C0000}"/>
    <cellStyle name="Normal 2 4 8 3 2 2 3" xfId="5785" xr:uid="{00000000-0005-0000-0000-00000F0C0000}"/>
    <cellStyle name="Normal 2 4 8 3 2 3" xfId="2202" xr:uid="{00000000-0005-0000-0000-0000100C0000}"/>
    <cellStyle name="Normal 2 4 8 3 2 3 2" xfId="6482" xr:uid="{00000000-0005-0000-0000-0000110C0000}"/>
    <cellStyle name="Normal 2 4 8 3 2 4" xfId="3498" xr:uid="{00000000-0005-0000-0000-0000120C0000}"/>
    <cellStyle name="Normal 2 4 8 3 2 4 2" xfId="7778" xr:uid="{00000000-0005-0000-0000-0000130C0000}"/>
    <cellStyle name="Normal 2 4 8 3 2 5" xfId="4211" xr:uid="{00000000-0005-0000-0000-0000140C0000}"/>
    <cellStyle name="Normal 2 4 8 3 2 5 2" xfId="8491" xr:uid="{00000000-0005-0000-0000-0000150C0000}"/>
    <cellStyle name="Normal 2 4 8 3 2 6" xfId="4913" xr:uid="{00000000-0005-0000-0000-0000160C0000}"/>
    <cellStyle name="Normal 2 4 8 3 3" xfId="951" xr:uid="{00000000-0005-0000-0000-0000170C0000}"/>
    <cellStyle name="Normal 2 4 8 3 3 2" xfId="2439" xr:uid="{00000000-0005-0000-0000-0000180C0000}"/>
    <cellStyle name="Normal 2 4 8 3 3 2 2" xfId="6719" xr:uid="{00000000-0005-0000-0000-0000190C0000}"/>
    <cellStyle name="Normal 2 4 8 3 3 3" xfId="5233" xr:uid="{00000000-0005-0000-0000-00001A0C0000}"/>
    <cellStyle name="Normal 2 4 8 3 4" xfId="1142" xr:uid="{00000000-0005-0000-0000-00001B0C0000}"/>
    <cellStyle name="Normal 2 4 8 3 4 2" xfId="5422" xr:uid="{00000000-0005-0000-0000-00001C0C0000}"/>
    <cellStyle name="Normal 2 4 8 3 5" xfId="1839" xr:uid="{00000000-0005-0000-0000-00001D0C0000}"/>
    <cellStyle name="Normal 2 4 8 3 5 2" xfId="6119" xr:uid="{00000000-0005-0000-0000-00001E0C0000}"/>
    <cellStyle name="Normal 2 4 8 3 6" xfId="3135" xr:uid="{00000000-0005-0000-0000-00001F0C0000}"/>
    <cellStyle name="Normal 2 4 8 3 6 2" xfId="7415" xr:uid="{00000000-0005-0000-0000-0000200C0000}"/>
    <cellStyle name="Normal 2 4 8 3 7" xfId="3848" xr:uid="{00000000-0005-0000-0000-0000210C0000}"/>
    <cellStyle name="Normal 2 4 8 3 7 2" xfId="8128" xr:uid="{00000000-0005-0000-0000-0000220C0000}"/>
    <cellStyle name="Normal 2 4 8 3 8" xfId="4550" xr:uid="{00000000-0005-0000-0000-0000230C0000}"/>
    <cellStyle name="Normal 2 4 8 4" xfId="421" xr:uid="{00000000-0005-0000-0000-0000240C0000}"/>
    <cellStyle name="Normal 2 4 8 4 2" xfId="1297" xr:uid="{00000000-0005-0000-0000-0000250C0000}"/>
    <cellStyle name="Normal 2 4 8 4 2 2" xfId="2594" xr:uid="{00000000-0005-0000-0000-0000260C0000}"/>
    <cellStyle name="Normal 2 4 8 4 2 2 2" xfId="6874" xr:uid="{00000000-0005-0000-0000-0000270C0000}"/>
    <cellStyle name="Normal 2 4 8 4 2 3" xfId="5577" xr:uid="{00000000-0005-0000-0000-0000280C0000}"/>
    <cellStyle name="Normal 2 4 8 4 3" xfId="1994" xr:uid="{00000000-0005-0000-0000-0000290C0000}"/>
    <cellStyle name="Normal 2 4 8 4 3 2" xfId="6274" xr:uid="{00000000-0005-0000-0000-00002A0C0000}"/>
    <cellStyle name="Normal 2 4 8 4 4" xfId="3290" xr:uid="{00000000-0005-0000-0000-00002B0C0000}"/>
    <cellStyle name="Normal 2 4 8 4 4 2" xfId="7570" xr:uid="{00000000-0005-0000-0000-00002C0C0000}"/>
    <cellStyle name="Normal 2 4 8 4 5" xfId="4003" xr:uid="{00000000-0005-0000-0000-00002D0C0000}"/>
    <cellStyle name="Normal 2 4 8 4 5 2" xfId="8283" xr:uid="{00000000-0005-0000-0000-00002E0C0000}"/>
    <cellStyle name="Normal 2 4 8 4 6" xfId="4705" xr:uid="{00000000-0005-0000-0000-00002F0C0000}"/>
    <cellStyle name="Normal 2 4 8 5" xfId="541" xr:uid="{00000000-0005-0000-0000-0000300C0000}"/>
    <cellStyle name="Normal 2 4 8 5 2" xfId="1417" xr:uid="{00000000-0005-0000-0000-0000310C0000}"/>
    <cellStyle name="Normal 2 4 8 5 2 2" xfId="2714" xr:uid="{00000000-0005-0000-0000-0000320C0000}"/>
    <cellStyle name="Normal 2 4 8 5 2 2 2" xfId="6994" xr:uid="{00000000-0005-0000-0000-0000330C0000}"/>
    <cellStyle name="Normal 2 4 8 5 2 3" xfId="5697" xr:uid="{00000000-0005-0000-0000-0000340C0000}"/>
    <cellStyle name="Normal 2 4 8 5 3" xfId="2114" xr:uid="{00000000-0005-0000-0000-0000350C0000}"/>
    <cellStyle name="Normal 2 4 8 5 3 2" xfId="6394" xr:uid="{00000000-0005-0000-0000-0000360C0000}"/>
    <cellStyle name="Normal 2 4 8 5 4" xfId="3410" xr:uid="{00000000-0005-0000-0000-0000370C0000}"/>
    <cellStyle name="Normal 2 4 8 5 4 2" xfId="7690" xr:uid="{00000000-0005-0000-0000-0000380C0000}"/>
    <cellStyle name="Normal 2 4 8 5 5" xfId="4123" xr:uid="{00000000-0005-0000-0000-0000390C0000}"/>
    <cellStyle name="Normal 2 4 8 5 5 2" xfId="8403" xr:uid="{00000000-0005-0000-0000-00003A0C0000}"/>
    <cellStyle name="Normal 2 4 8 5 6" xfId="4825" xr:uid="{00000000-0005-0000-0000-00003B0C0000}"/>
    <cellStyle name="Normal 2 4 8 6" xfId="170" xr:uid="{00000000-0005-0000-0000-00003C0C0000}"/>
    <cellStyle name="Normal 2 4 8 6 2" xfId="1746" xr:uid="{00000000-0005-0000-0000-00003D0C0000}"/>
    <cellStyle name="Normal 2 4 8 6 2 2" xfId="6026" xr:uid="{00000000-0005-0000-0000-00003E0C0000}"/>
    <cellStyle name="Normal 2 4 8 6 3" xfId="3042" xr:uid="{00000000-0005-0000-0000-00003F0C0000}"/>
    <cellStyle name="Normal 2 4 8 6 3 2" xfId="7322" xr:uid="{00000000-0005-0000-0000-0000400C0000}"/>
    <cellStyle name="Normal 2 4 8 6 4" xfId="3755" xr:uid="{00000000-0005-0000-0000-0000410C0000}"/>
    <cellStyle name="Normal 2 4 8 6 4 2" xfId="8035" xr:uid="{00000000-0005-0000-0000-0000420C0000}"/>
    <cellStyle name="Normal 2 4 8 6 5" xfId="4457" xr:uid="{00000000-0005-0000-0000-0000430C0000}"/>
    <cellStyle name="Normal 2 4 8 7" xfId="791" xr:uid="{00000000-0005-0000-0000-0000440C0000}"/>
    <cellStyle name="Normal 2 4 8 7 2" xfId="2346" xr:uid="{00000000-0005-0000-0000-0000450C0000}"/>
    <cellStyle name="Normal 2 4 8 7 2 2" xfId="6626" xr:uid="{00000000-0005-0000-0000-0000460C0000}"/>
    <cellStyle name="Normal 2 4 8 7 3" xfId="5073" xr:uid="{00000000-0005-0000-0000-0000470C0000}"/>
    <cellStyle name="Normal 2 4 8 8" xfId="1049" xr:uid="{00000000-0005-0000-0000-0000480C0000}"/>
    <cellStyle name="Normal 2 4 8 8 2" xfId="5329" xr:uid="{00000000-0005-0000-0000-0000490C0000}"/>
    <cellStyle name="Normal 2 4 8 9" xfId="1665" xr:uid="{00000000-0005-0000-0000-00004A0C0000}"/>
    <cellStyle name="Normal 2 4 8 9 2" xfId="5945" xr:uid="{00000000-0005-0000-0000-00004B0C0000}"/>
    <cellStyle name="Normal 2 4 9" xfId="29" xr:uid="{00000000-0005-0000-0000-00004C0C0000}"/>
    <cellStyle name="Normal 2 4 9 10" xfId="3602" xr:uid="{00000000-0005-0000-0000-00004D0C0000}"/>
    <cellStyle name="Normal 2 4 9 10 2" xfId="7882" xr:uid="{00000000-0005-0000-0000-00004E0C0000}"/>
    <cellStyle name="Normal 2 4 9 11" xfId="4321" xr:uid="{00000000-0005-0000-0000-00004F0C0000}"/>
    <cellStyle name="Normal 2 4 9 2" xfId="469" xr:uid="{00000000-0005-0000-0000-0000500C0000}"/>
    <cellStyle name="Normal 2 4 9 2 2" xfId="895" xr:uid="{00000000-0005-0000-0000-0000510C0000}"/>
    <cellStyle name="Normal 2 4 9 2 2 2" xfId="2642" xr:uid="{00000000-0005-0000-0000-0000520C0000}"/>
    <cellStyle name="Normal 2 4 9 2 2 2 2" xfId="6922" xr:uid="{00000000-0005-0000-0000-0000530C0000}"/>
    <cellStyle name="Normal 2 4 9 2 2 3" xfId="5177" xr:uid="{00000000-0005-0000-0000-0000540C0000}"/>
    <cellStyle name="Normal 2 4 9 2 3" xfId="1345" xr:uid="{00000000-0005-0000-0000-0000550C0000}"/>
    <cellStyle name="Normal 2 4 9 2 3 2" xfId="5625" xr:uid="{00000000-0005-0000-0000-0000560C0000}"/>
    <cellStyle name="Normal 2 4 9 2 4" xfId="2042" xr:uid="{00000000-0005-0000-0000-0000570C0000}"/>
    <cellStyle name="Normal 2 4 9 2 4 2" xfId="6322" xr:uid="{00000000-0005-0000-0000-0000580C0000}"/>
    <cellStyle name="Normal 2 4 9 2 5" xfId="3338" xr:uid="{00000000-0005-0000-0000-0000590C0000}"/>
    <cellStyle name="Normal 2 4 9 2 5 2" xfId="7618" xr:uid="{00000000-0005-0000-0000-00005A0C0000}"/>
    <cellStyle name="Normal 2 4 9 2 6" xfId="4051" xr:uid="{00000000-0005-0000-0000-00005B0C0000}"/>
    <cellStyle name="Normal 2 4 9 2 6 2" xfId="8331" xr:uid="{00000000-0005-0000-0000-00005C0C0000}"/>
    <cellStyle name="Normal 2 4 9 2 7" xfId="4753" xr:uid="{00000000-0005-0000-0000-00005D0C0000}"/>
    <cellStyle name="Normal 2 4 9 3" xfId="364" xr:uid="{00000000-0005-0000-0000-00005E0C0000}"/>
    <cellStyle name="Normal 2 4 9 3 2" xfId="1241" xr:uid="{00000000-0005-0000-0000-00005F0C0000}"/>
    <cellStyle name="Normal 2 4 9 3 2 2" xfId="2538" xr:uid="{00000000-0005-0000-0000-0000600C0000}"/>
    <cellStyle name="Normal 2 4 9 3 2 2 2" xfId="6818" xr:uid="{00000000-0005-0000-0000-0000610C0000}"/>
    <cellStyle name="Normal 2 4 9 3 2 3" xfId="5521" xr:uid="{00000000-0005-0000-0000-0000620C0000}"/>
    <cellStyle name="Normal 2 4 9 3 3" xfId="1938" xr:uid="{00000000-0005-0000-0000-0000630C0000}"/>
    <cellStyle name="Normal 2 4 9 3 3 2" xfId="6218" xr:uid="{00000000-0005-0000-0000-0000640C0000}"/>
    <cellStyle name="Normal 2 4 9 3 4" xfId="3234" xr:uid="{00000000-0005-0000-0000-0000650C0000}"/>
    <cellStyle name="Normal 2 4 9 3 4 2" xfId="7514" xr:uid="{00000000-0005-0000-0000-0000660C0000}"/>
    <cellStyle name="Normal 2 4 9 3 5" xfId="3947" xr:uid="{00000000-0005-0000-0000-0000670C0000}"/>
    <cellStyle name="Normal 2 4 9 3 5 2" xfId="8227" xr:uid="{00000000-0005-0000-0000-0000680C0000}"/>
    <cellStyle name="Normal 2 4 9 3 6" xfId="4649" xr:uid="{00000000-0005-0000-0000-0000690C0000}"/>
    <cellStyle name="Normal 2 4 9 4" xfId="573" xr:uid="{00000000-0005-0000-0000-00006A0C0000}"/>
    <cellStyle name="Normal 2 4 9 4 2" xfId="1449" xr:uid="{00000000-0005-0000-0000-00006B0C0000}"/>
    <cellStyle name="Normal 2 4 9 4 2 2" xfId="2746" xr:uid="{00000000-0005-0000-0000-00006C0C0000}"/>
    <cellStyle name="Normal 2 4 9 4 2 2 2" xfId="7026" xr:uid="{00000000-0005-0000-0000-00006D0C0000}"/>
    <cellStyle name="Normal 2 4 9 4 2 3" xfId="5729" xr:uid="{00000000-0005-0000-0000-00006E0C0000}"/>
    <cellStyle name="Normal 2 4 9 4 3" xfId="2146" xr:uid="{00000000-0005-0000-0000-00006F0C0000}"/>
    <cellStyle name="Normal 2 4 9 4 3 2" xfId="6426" xr:uid="{00000000-0005-0000-0000-0000700C0000}"/>
    <cellStyle name="Normal 2 4 9 4 4" xfId="3442" xr:uid="{00000000-0005-0000-0000-0000710C0000}"/>
    <cellStyle name="Normal 2 4 9 4 4 2" xfId="7722" xr:uid="{00000000-0005-0000-0000-0000720C0000}"/>
    <cellStyle name="Normal 2 4 9 4 5" xfId="4155" xr:uid="{00000000-0005-0000-0000-0000730C0000}"/>
    <cellStyle name="Normal 2 4 9 4 5 2" xfId="8435" xr:uid="{00000000-0005-0000-0000-0000740C0000}"/>
    <cellStyle name="Normal 2 4 9 4 6" xfId="4857" xr:uid="{00000000-0005-0000-0000-0000750C0000}"/>
    <cellStyle name="Normal 2 4 9 5" xfId="205" xr:uid="{00000000-0005-0000-0000-0000760C0000}"/>
    <cellStyle name="Normal 2 4 9 5 2" xfId="1781" xr:uid="{00000000-0005-0000-0000-0000770C0000}"/>
    <cellStyle name="Normal 2 4 9 5 2 2" xfId="6061" xr:uid="{00000000-0005-0000-0000-0000780C0000}"/>
    <cellStyle name="Normal 2 4 9 5 3" xfId="3077" xr:uid="{00000000-0005-0000-0000-0000790C0000}"/>
    <cellStyle name="Normal 2 4 9 5 3 2" xfId="7357" xr:uid="{00000000-0005-0000-0000-00007A0C0000}"/>
    <cellStyle name="Normal 2 4 9 5 4" xfId="3790" xr:uid="{00000000-0005-0000-0000-00007B0C0000}"/>
    <cellStyle name="Normal 2 4 9 5 4 2" xfId="8070" xr:uid="{00000000-0005-0000-0000-00007C0C0000}"/>
    <cellStyle name="Normal 2 4 9 5 5" xfId="4492" xr:uid="{00000000-0005-0000-0000-00007D0C0000}"/>
    <cellStyle name="Normal 2 4 9 6" xfId="735" xr:uid="{00000000-0005-0000-0000-00007E0C0000}"/>
    <cellStyle name="Normal 2 4 9 6 2" xfId="2381" xr:uid="{00000000-0005-0000-0000-00007F0C0000}"/>
    <cellStyle name="Normal 2 4 9 6 2 2" xfId="6661" xr:uid="{00000000-0005-0000-0000-0000800C0000}"/>
    <cellStyle name="Normal 2 4 9 6 3" xfId="5017" xr:uid="{00000000-0005-0000-0000-0000810C0000}"/>
    <cellStyle name="Normal 2 4 9 7" xfId="1084" xr:uid="{00000000-0005-0000-0000-0000820C0000}"/>
    <cellStyle name="Normal 2 4 9 7 2" xfId="5364" xr:uid="{00000000-0005-0000-0000-0000830C0000}"/>
    <cellStyle name="Normal 2 4 9 8" xfId="1609" xr:uid="{00000000-0005-0000-0000-0000840C0000}"/>
    <cellStyle name="Normal 2 4 9 8 2" xfId="5889" xr:uid="{00000000-0005-0000-0000-0000850C0000}"/>
    <cellStyle name="Normal 2 4 9 9" xfId="2906" xr:uid="{00000000-0005-0000-0000-0000860C0000}"/>
    <cellStyle name="Normal 2 4 9 9 2" xfId="7186" xr:uid="{00000000-0005-0000-0000-0000870C0000}"/>
    <cellStyle name="Normal 2 5" xfId="8" xr:uid="{00000000-0005-0000-0000-0000880C0000}"/>
    <cellStyle name="Normal 2 5 10" xfId="106" xr:uid="{00000000-0005-0000-0000-0000890C0000}"/>
    <cellStyle name="Normal 2 5 10 10" xfId="4394" xr:uid="{00000000-0005-0000-0000-00008A0C0000}"/>
    <cellStyle name="Normal 2 5 10 2" xfId="438" xr:uid="{00000000-0005-0000-0000-00008B0C0000}"/>
    <cellStyle name="Normal 2 5 10 2 2" xfId="1314" xr:uid="{00000000-0005-0000-0000-00008C0C0000}"/>
    <cellStyle name="Normal 2 5 10 2 2 2" xfId="2611" xr:uid="{00000000-0005-0000-0000-00008D0C0000}"/>
    <cellStyle name="Normal 2 5 10 2 2 2 2" xfId="6891" xr:uid="{00000000-0005-0000-0000-00008E0C0000}"/>
    <cellStyle name="Normal 2 5 10 2 2 3" xfId="5594" xr:uid="{00000000-0005-0000-0000-00008F0C0000}"/>
    <cellStyle name="Normal 2 5 10 2 3" xfId="2011" xr:uid="{00000000-0005-0000-0000-0000900C0000}"/>
    <cellStyle name="Normal 2 5 10 2 3 2" xfId="6291" xr:uid="{00000000-0005-0000-0000-0000910C0000}"/>
    <cellStyle name="Normal 2 5 10 2 4" xfId="3307" xr:uid="{00000000-0005-0000-0000-0000920C0000}"/>
    <cellStyle name="Normal 2 5 10 2 4 2" xfId="7587" xr:uid="{00000000-0005-0000-0000-0000930C0000}"/>
    <cellStyle name="Normal 2 5 10 2 5" xfId="4020" xr:uid="{00000000-0005-0000-0000-0000940C0000}"/>
    <cellStyle name="Normal 2 5 10 2 5 2" xfId="8300" xr:uid="{00000000-0005-0000-0000-0000950C0000}"/>
    <cellStyle name="Normal 2 5 10 2 6" xfId="4722" xr:uid="{00000000-0005-0000-0000-0000960C0000}"/>
    <cellStyle name="Normal 2 5 10 3" xfId="646" xr:uid="{00000000-0005-0000-0000-0000970C0000}"/>
    <cellStyle name="Normal 2 5 10 3 2" xfId="1522" xr:uid="{00000000-0005-0000-0000-0000980C0000}"/>
    <cellStyle name="Normal 2 5 10 3 2 2" xfId="2819" xr:uid="{00000000-0005-0000-0000-0000990C0000}"/>
    <cellStyle name="Normal 2 5 10 3 2 2 2" xfId="7099" xr:uid="{00000000-0005-0000-0000-00009A0C0000}"/>
    <cellStyle name="Normal 2 5 10 3 2 3" xfId="5802" xr:uid="{00000000-0005-0000-0000-00009B0C0000}"/>
    <cellStyle name="Normal 2 5 10 3 3" xfId="2219" xr:uid="{00000000-0005-0000-0000-00009C0C0000}"/>
    <cellStyle name="Normal 2 5 10 3 3 2" xfId="6499" xr:uid="{00000000-0005-0000-0000-00009D0C0000}"/>
    <cellStyle name="Normal 2 5 10 3 4" xfId="3515" xr:uid="{00000000-0005-0000-0000-00009E0C0000}"/>
    <cellStyle name="Normal 2 5 10 3 4 2" xfId="7795" xr:uid="{00000000-0005-0000-0000-00009F0C0000}"/>
    <cellStyle name="Normal 2 5 10 3 5" xfId="4228" xr:uid="{00000000-0005-0000-0000-0000A00C0000}"/>
    <cellStyle name="Normal 2 5 10 3 5 2" xfId="8508" xr:uid="{00000000-0005-0000-0000-0000A10C0000}"/>
    <cellStyle name="Normal 2 5 10 3 6" xfId="4930" xr:uid="{00000000-0005-0000-0000-0000A20C0000}"/>
    <cellStyle name="Normal 2 5 10 4" xfId="281" xr:uid="{00000000-0005-0000-0000-0000A30C0000}"/>
    <cellStyle name="Normal 2 5 10 4 2" xfId="1856" xr:uid="{00000000-0005-0000-0000-0000A40C0000}"/>
    <cellStyle name="Normal 2 5 10 4 2 2" xfId="6136" xr:uid="{00000000-0005-0000-0000-0000A50C0000}"/>
    <cellStyle name="Normal 2 5 10 4 3" xfId="3152" xr:uid="{00000000-0005-0000-0000-0000A60C0000}"/>
    <cellStyle name="Normal 2 5 10 4 3 2" xfId="7432" xr:uid="{00000000-0005-0000-0000-0000A70C0000}"/>
    <cellStyle name="Normal 2 5 10 4 4" xfId="3865" xr:uid="{00000000-0005-0000-0000-0000A80C0000}"/>
    <cellStyle name="Normal 2 5 10 4 4 2" xfId="8145" xr:uid="{00000000-0005-0000-0000-0000A90C0000}"/>
    <cellStyle name="Normal 2 5 10 4 5" xfId="4567" xr:uid="{00000000-0005-0000-0000-0000AA0C0000}"/>
    <cellStyle name="Normal 2 5 10 5" xfId="808" xr:uid="{00000000-0005-0000-0000-0000AB0C0000}"/>
    <cellStyle name="Normal 2 5 10 5 2" xfId="2456" xr:uid="{00000000-0005-0000-0000-0000AC0C0000}"/>
    <cellStyle name="Normal 2 5 10 5 2 2" xfId="6736" xr:uid="{00000000-0005-0000-0000-0000AD0C0000}"/>
    <cellStyle name="Normal 2 5 10 5 3" xfId="5090" xr:uid="{00000000-0005-0000-0000-0000AE0C0000}"/>
    <cellStyle name="Normal 2 5 10 6" xfId="1159" xr:uid="{00000000-0005-0000-0000-0000AF0C0000}"/>
    <cellStyle name="Normal 2 5 10 6 2" xfId="5439" xr:uid="{00000000-0005-0000-0000-0000B00C0000}"/>
    <cellStyle name="Normal 2 5 10 7" xfId="1682" xr:uid="{00000000-0005-0000-0000-0000B10C0000}"/>
    <cellStyle name="Normal 2 5 10 7 2" xfId="5962" xr:uid="{00000000-0005-0000-0000-0000B20C0000}"/>
    <cellStyle name="Normal 2 5 10 8" xfId="2979" xr:uid="{00000000-0005-0000-0000-0000B30C0000}"/>
    <cellStyle name="Normal 2 5 10 8 2" xfId="7259" xr:uid="{00000000-0005-0000-0000-0000B40C0000}"/>
    <cellStyle name="Normal 2 5 10 9" xfId="3675" xr:uid="{00000000-0005-0000-0000-0000B50C0000}"/>
    <cellStyle name="Normal 2 5 10 9 2" xfId="7955" xr:uid="{00000000-0005-0000-0000-0000B60C0000}"/>
    <cellStyle name="Normal 2 5 11" xfId="189" xr:uid="{00000000-0005-0000-0000-0000B70C0000}"/>
    <cellStyle name="Normal 2 5 11 2" xfId="558" xr:uid="{00000000-0005-0000-0000-0000B80C0000}"/>
    <cellStyle name="Normal 2 5 11 2 2" xfId="1434" xr:uid="{00000000-0005-0000-0000-0000B90C0000}"/>
    <cellStyle name="Normal 2 5 11 2 2 2" xfId="2731" xr:uid="{00000000-0005-0000-0000-0000BA0C0000}"/>
    <cellStyle name="Normal 2 5 11 2 2 2 2" xfId="7011" xr:uid="{00000000-0005-0000-0000-0000BB0C0000}"/>
    <cellStyle name="Normal 2 5 11 2 2 3" xfId="5714" xr:uid="{00000000-0005-0000-0000-0000BC0C0000}"/>
    <cellStyle name="Normal 2 5 11 2 3" xfId="2131" xr:uid="{00000000-0005-0000-0000-0000BD0C0000}"/>
    <cellStyle name="Normal 2 5 11 2 3 2" xfId="6411" xr:uid="{00000000-0005-0000-0000-0000BE0C0000}"/>
    <cellStyle name="Normal 2 5 11 2 4" xfId="3427" xr:uid="{00000000-0005-0000-0000-0000BF0C0000}"/>
    <cellStyle name="Normal 2 5 11 2 4 2" xfId="7707" xr:uid="{00000000-0005-0000-0000-0000C00C0000}"/>
    <cellStyle name="Normal 2 5 11 2 5" xfId="4140" xr:uid="{00000000-0005-0000-0000-0000C10C0000}"/>
    <cellStyle name="Normal 2 5 11 2 5 2" xfId="8420" xr:uid="{00000000-0005-0000-0000-0000C20C0000}"/>
    <cellStyle name="Normal 2 5 11 2 6" xfId="4842" xr:uid="{00000000-0005-0000-0000-0000C30C0000}"/>
    <cellStyle name="Normal 2 5 11 3" xfId="880" xr:uid="{00000000-0005-0000-0000-0000C40C0000}"/>
    <cellStyle name="Normal 2 5 11 3 2" xfId="2365" xr:uid="{00000000-0005-0000-0000-0000C50C0000}"/>
    <cellStyle name="Normal 2 5 11 3 2 2" xfId="6645" xr:uid="{00000000-0005-0000-0000-0000C60C0000}"/>
    <cellStyle name="Normal 2 5 11 3 3" xfId="5162" xr:uid="{00000000-0005-0000-0000-0000C70C0000}"/>
    <cellStyle name="Normal 2 5 11 4" xfId="1068" xr:uid="{00000000-0005-0000-0000-0000C80C0000}"/>
    <cellStyle name="Normal 2 5 11 4 2" xfId="5348" xr:uid="{00000000-0005-0000-0000-0000C90C0000}"/>
    <cellStyle name="Normal 2 5 11 5" xfId="1765" xr:uid="{00000000-0005-0000-0000-0000CA0C0000}"/>
    <cellStyle name="Normal 2 5 11 5 2" xfId="6045" xr:uid="{00000000-0005-0000-0000-0000CB0C0000}"/>
    <cellStyle name="Normal 2 5 11 6" xfId="3061" xr:uid="{00000000-0005-0000-0000-0000CC0C0000}"/>
    <cellStyle name="Normal 2 5 11 6 2" xfId="7341" xr:uid="{00000000-0005-0000-0000-0000CD0C0000}"/>
    <cellStyle name="Normal 2 5 11 7" xfId="3774" xr:uid="{00000000-0005-0000-0000-0000CE0C0000}"/>
    <cellStyle name="Normal 2 5 11 7 2" xfId="8054" xr:uid="{00000000-0005-0000-0000-0000CF0C0000}"/>
    <cellStyle name="Normal 2 5 11 8" xfId="4476" xr:uid="{00000000-0005-0000-0000-0000D00C0000}"/>
    <cellStyle name="Normal 2 5 12" xfId="359" xr:uid="{00000000-0005-0000-0000-0000D10C0000}"/>
    <cellStyle name="Normal 2 5 12 2" xfId="1236" xr:uid="{00000000-0005-0000-0000-0000D20C0000}"/>
    <cellStyle name="Normal 2 5 12 2 2" xfId="2533" xr:uid="{00000000-0005-0000-0000-0000D30C0000}"/>
    <cellStyle name="Normal 2 5 12 2 2 2" xfId="6813" xr:uid="{00000000-0005-0000-0000-0000D40C0000}"/>
    <cellStyle name="Normal 2 5 12 2 3" xfId="5516" xr:uid="{00000000-0005-0000-0000-0000D50C0000}"/>
    <cellStyle name="Normal 2 5 12 3" xfId="1933" xr:uid="{00000000-0005-0000-0000-0000D60C0000}"/>
    <cellStyle name="Normal 2 5 12 3 2" xfId="6213" xr:uid="{00000000-0005-0000-0000-0000D70C0000}"/>
    <cellStyle name="Normal 2 5 12 4" xfId="3229" xr:uid="{00000000-0005-0000-0000-0000D80C0000}"/>
    <cellStyle name="Normal 2 5 12 4 2" xfId="7509" xr:uid="{00000000-0005-0000-0000-0000D90C0000}"/>
    <cellStyle name="Normal 2 5 12 5" xfId="3942" xr:uid="{00000000-0005-0000-0000-0000DA0C0000}"/>
    <cellStyle name="Normal 2 5 12 5 2" xfId="8222" xr:uid="{00000000-0005-0000-0000-0000DB0C0000}"/>
    <cellStyle name="Normal 2 5 12 6" xfId="4644" xr:uid="{00000000-0005-0000-0000-0000DC0C0000}"/>
    <cellStyle name="Normal 2 5 13" xfId="486" xr:uid="{00000000-0005-0000-0000-0000DD0C0000}"/>
    <cellStyle name="Normal 2 5 13 2" xfId="1362" xr:uid="{00000000-0005-0000-0000-0000DE0C0000}"/>
    <cellStyle name="Normal 2 5 13 2 2" xfId="2659" xr:uid="{00000000-0005-0000-0000-0000DF0C0000}"/>
    <cellStyle name="Normal 2 5 13 2 2 2" xfId="6939" xr:uid="{00000000-0005-0000-0000-0000E00C0000}"/>
    <cellStyle name="Normal 2 5 13 2 3" xfId="5642" xr:uid="{00000000-0005-0000-0000-0000E10C0000}"/>
    <cellStyle name="Normal 2 5 13 3" xfId="2059" xr:uid="{00000000-0005-0000-0000-0000E20C0000}"/>
    <cellStyle name="Normal 2 5 13 3 2" xfId="6339" xr:uid="{00000000-0005-0000-0000-0000E30C0000}"/>
    <cellStyle name="Normal 2 5 13 4" xfId="3355" xr:uid="{00000000-0005-0000-0000-0000E40C0000}"/>
    <cellStyle name="Normal 2 5 13 4 2" xfId="7635" xr:uid="{00000000-0005-0000-0000-0000E50C0000}"/>
    <cellStyle name="Normal 2 5 13 5" xfId="4068" xr:uid="{00000000-0005-0000-0000-0000E60C0000}"/>
    <cellStyle name="Normal 2 5 13 5 2" xfId="8348" xr:uid="{00000000-0005-0000-0000-0000E70C0000}"/>
    <cellStyle name="Normal 2 5 13 6" xfId="4770" xr:uid="{00000000-0005-0000-0000-0000E80C0000}"/>
    <cellStyle name="Normal 2 5 14" xfId="114" xr:uid="{00000000-0005-0000-0000-0000E90C0000}"/>
    <cellStyle name="Normal 2 5 14 2" xfId="992" xr:uid="{00000000-0005-0000-0000-0000EA0C0000}"/>
    <cellStyle name="Normal 2 5 14 2 2" xfId="5274" xr:uid="{00000000-0005-0000-0000-0000EB0C0000}"/>
    <cellStyle name="Normal 2 5 14 3" xfId="1690" xr:uid="{00000000-0005-0000-0000-0000EC0C0000}"/>
    <cellStyle name="Normal 2 5 14 3 2" xfId="5970" xr:uid="{00000000-0005-0000-0000-0000ED0C0000}"/>
    <cellStyle name="Normal 2 5 14 4" xfId="2987" xr:uid="{00000000-0005-0000-0000-0000EE0C0000}"/>
    <cellStyle name="Normal 2 5 14 4 2" xfId="7267" xr:uid="{00000000-0005-0000-0000-0000EF0C0000}"/>
    <cellStyle name="Normal 2 5 14 5" xfId="3700" xr:uid="{00000000-0005-0000-0000-0000F00C0000}"/>
    <cellStyle name="Normal 2 5 14 5 2" xfId="7980" xr:uid="{00000000-0005-0000-0000-0000F10C0000}"/>
    <cellStyle name="Normal 2 5 14 6" xfId="4402" xr:uid="{00000000-0005-0000-0000-0000F20C0000}"/>
    <cellStyle name="Normal 2 5 15" xfId="720" xr:uid="{00000000-0005-0000-0000-0000F30C0000}"/>
    <cellStyle name="Normal 2 5 15 2" xfId="2291" xr:uid="{00000000-0005-0000-0000-0000F40C0000}"/>
    <cellStyle name="Normal 2 5 15 2 2" xfId="6571" xr:uid="{00000000-0005-0000-0000-0000F50C0000}"/>
    <cellStyle name="Normal 2 5 15 3" xfId="5002" xr:uid="{00000000-0005-0000-0000-0000F60C0000}"/>
    <cellStyle name="Normal 2 5 16" xfId="968" xr:uid="{00000000-0005-0000-0000-0000F70C0000}"/>
    <cellStyle name="Normal 2 5 16 2" xfId="5250" xr:uid="{00000000-0005-0000-0000-0000F80C0000}"/>
    <cellStyle name="Normal 2 5 17" xfId="1594" xr:uid="{00000000-0005-0000-0000-0000F90C0000}"/>
    <cellStyle name="Normal 2 5 17 2" xfId="5874" xr:uid="{00000000-0005-0000-0000-0000FA0C0000}"/>
    <cellStyle name="Normal 2 5 18" xfId="2891" xr:uid="{00000000-0005-0000-0000-0000FB0C0000}"/>
    <cellStyle name="Normal 2 5 18 2" xfId="7171" xr:uid="{00000000-0005-0000-0000-0000FC0C0000}"/>
    <cellStyle name="Normal 2 5 19" xfId="3587" xr:uid="{00000000-0005-0000-0000-0000FD0C0000}"/>
    <cellStyle name="Normal 2 5 19 2" xfId="7867" xr:uid="{00000000-0005-0000-0000-0000FE0C0000}"/>
    <cellStyle name="Normal 2 5 2" xfId="22" xr:uid="{00000000-0005-0000-0000-0000FF0C0000}"/>
    <cellStyle name="Normal 2 5 2 10" xfId="984" xr:uid="{00000000-0005-0000-0000-0000000D0000}"/>
    <cellStyle name="Normal 2 5 2 10 2" xfId="5266" xr:uid="{00000000-0005-0000-0000-0000010D0000}"/>
    <cellStyle name="Normal 2 5 2 11" xfId="1602" xr:uid="{00000000-0005-0000-0000-0000020D0000}"/>
    <cellStyle name="Normal 2 5 2 11 2" xfId="5882" xr:uid="{00000000-0005-0000-0000-0000030D0000}"/>
    <cellStyle name="Normal 2 5 2 12" xfId="2899" xr:uid="{00000000-0005-0000-0000-0000040D0000}"/>
    <cellStyle name="Normal 2 5 2 12 2" xfId="7179" xr:uid="{00000000-0005-0000-0000-0000050D0000}"/>
    <cellStyle name="Normal 2 5 2 13" xfId="3595" xr:uid="{00000000-0005-0000-0000-0000060D0000}"/>
    <cellStyle name="Normal 2 5 2 13 2" xfId="7875" xr:uid="{00000000-0005-0000-0000-0000070D0000}"/>
    <cellStyle name="Normal 2 5 2 14" xfId="4314" xr:uid="{00000000-0005-0000-0000-0000080D0000}"/>
    <cellStyle name="Normal 2 5 2 2" xfId="98" xr:uid="{00000000-0005-0000-0000-0000090D0000}"/>
    <cellStyle name="Normal 2 5 2 2 10" xfId="2971" xr:uid="{00000000-0005-0000-0000-00000A0D0000}"/>
    <cellStyle name="Normal 2 5 2 2 10 2" xfId="7251" xr:uid="{00000000-0005-0000-0000-00000B0D0000}"/>
    <cellStyle name="Normal 2 5 2 2 11" xfId="3667" xr:uid="{00000000-0005-0000-0000-00000C0D0000}"/>
    <cellStyle name="Normal 2 5 2 2 11 2" xfId="7947" xr:uid="{00000000-0005-0000-0000-00000D0D0000}"/>
    <cellStyle name="Normal 2 5 2 2 12" xfId="4386" xr:uid="{00000000-0005-0000-0000-00000E0D0000}"/>
    <cellStyle name="Normal 2 5 2 2 2" xfId="345" xr:uid="{00000000-0005-0000-0000-00000F0D0000}"/>
    <cellStyle name="Normal 2 5 2 2 2 2" xfId="462" xr:uid="{00000000-0005-0000-0000-0000100D0000}"/>
    <cellStyle name="Normal 2 5 2 2 2 2 2" xfId="1338" xr:uid="{00000000-0005-0000-0000-0000110D0000}"/>
    <cellStyle name="Normal 2 5 2 2 2 2 2 2" xfId="2635" xr:uid="{00000000-0005-0000-0000-0000120D0000}"/>
    <cellStyle name="Normal 2 5 2 2 2 2 2 2 2" xfId="6915" xr:uid="{00000000-0005-0000-0000-0000130D0000}"/>
    <cellStyle name="Normal 2 5 2 2 2 2 2 3" xfId="5618" xr:uid="{00000000-0005-0000-0000-0000140D0000}"/>
    <cellStyle name="Normal 2 5 2 2 2 2 3" xfId="2035" xr:uid="{00000000-0005-0000-0000-0000150D0000}"/>
    <cellStyle name="Normal 2 5 2 2 2 2 3 2" xfId="6315" xr:uid="{00000000-0005-0000-0000-0000160D0000}"/>
    <cellStyle name="Normal 2 5 2 2 2 2 4" xfId="3331" xr:uid="{00000000-0005-0000-0000-0000170D0000}"/>
    <cellStyle name="Normal 2 5 2 2 2 2 4 2" xfId="7611" xr:uid="{00000000-0005-0000-0000-0000180D0000}"/>
    <cellStyle name="Normal 2 5 2 2 2 2 5" xfId="4044" xr:uid="{00000000-0005-0000-0000-0000190D0000}"/>
    <cellStyle name="Normal 2 5 2 2 2 2 5 2" xfId="8324" xr:uid="{00000000-0005-0000-0000-00001A0D0000}"/>
    <cellStyle name="Normal 2 5 2 2 2 2 6" xfId="4746" xr:uid="{00000000-0005-0000-0000-00001B0D0000}"/>
    <cellStyle name="Normal 2 5 2 2 2 3" xfId="710" xr:uid="{00000000-0005-0000-0000-00001C0D0000}"/>
    <cellStyle name="Normal 2 5 2 2 2 3 2" xfId="1586" xr:uid="{00000000-0005-0000-0000-00001D0D0000}"/>
    <cellStyle name="Normal 2 5 2 2 2 3 2 2" xfId="2883" xr:uid="{00000000-0005-0000-0000-00001E0D0000}"/>
    <cellStyle name="Normal 2 5 2 2 2 3 2 2 2" xfId="7163" xr:uid="{00000000-0005-0000-0000-00001F0D0000}"/>
    <cellStyle name="Normal 2 5 2 2 2 3 2 3" xfId="5866" xr:uid="{00000000-0005-0000-0000-0000200D0000}"/>
    <cellStyle name="Normal 2 5 2 2 2 3 3" xfId="2283" xr:uid="{00000000-0005-0000-0000-0000210D0000}"/>
    <cellStyle name="Normal 2 5 2 2 2 3 3 2" xfId="6563" xr:uid="{00000000-0005-0000-0000-0000220D0000}"/>
    <cellStyle name="Normal 2 5 2 2 2 3 4" xfId="3579" xr:uid="{00000000-0005-0000-0000-0000230D0000}"/>
    <cellStyle name="Normal 2 5 2 2 2 3 4 2" xfId="7859" xr:uid="{00000000-0005-0000-0000-0000240D0000}"/>
    <cellStyle name="Normal 2 5 2 2 2 3 5" xfId="4292" xr:uid="{00000000-0005-0000-0000-0000250D0000}"/>
    <cellStyle name="Normal 2 5 2 2 2 3 5 2" xfId="8572" xr:uid="{00000000-0005-0000-0000-0000260D0000}"/>
    <cellStyle name="Normal 2 5 2 2 2 3 6" xfId="4994" xr:uid="{00000000-0005-0000-0000-0000270D0000}"/>
    <cellStyle name="Normal 2 5 2 2 2 4" xfId="872" xr:uid="{00000000-0005-0000-0000-0000280D0000}"/>
    <cellStyle name="Normal 2 5 2 2 2 4 2" xfId="2520" xr:uid="{00000000-0005-0000-0000-0000290D0000}"/>
    <cellStyle name="Normal 2 5 2 2 2 4 2 2" xfId="6800" xr:uid="{00000000-0005-0000-0000-00002A0D0000}"/>
    <cellStyle name="Normal 2 5 2 2 2 4 3" xfId="5154" xr:uid="{00000000-0005-0000-0000-00002B0D0000}"/>
    <cellStyle name="Normal 2 5 2 2 2 5" xfId="1223" xr:uid="{00000000-0005-0000-0000-00002C0D0000}"/>
    <cellStyle name="Normal 2 5 2 2 2 5 2" xfId="5503" xr:uid="{00000000-0005-0000-0000-00002D0D0000}"/>
    <cellStyle name="Normal 2 5 2 2 2 6" xfId="1920" xr:uid="{00000000-0005-0000-0000-00002E0D0000}"/>
    <cellStyle name="Normal 2 5 2 2 2 6 2" xfId="6200" xr:uid="{00000000-0005-0000-0000-00002F0D0000}"/>
    <cellStyle name="Normal 2 5 2 2 2 7" xfId="3216" xr:uid="{00000000-0005-0000-0000-0000300D0000}"/>
    <cellStyle name="Normal 2 5 2 2 2 7 2" xfId="7496" xr:uid="{00000000-0005-0000-0000-0000310D0000}"/>
    <cellStyle name="Normal 2 5 2 2 2 8" xfId="3929" xr:uid="{00000000-0005-0000-0000-0000320D0000}"/>
    <cellStyle name="Normal 2 5 2 2 2 8 2" xfId="8209" xr:uid="{00000000-0005-0000-0000-0000330D0000}"/>
    <cellStyle name="Normal 2 5 2 2 2 9" xfId="4631" xr:uid="{00000000-0005-0000-0000-0000340D0000}"/>
    <cellStyle name="Normal 2 5 2 2 3" xfId="273" xr:uid="{00000000-0005-0000-0000-0000350D0000}"/>
    <cellStyle name="Normal 2 5 2 2 3 2" xfId="638" xr:uid="{00000000-0005-0000-0000-0000360D0000}"/>
    <cellStyle name="Normal 2 5 2 2 3 2 2" xfId="1514" xr:uid="{00000000-0005-0000-0000-0000370D0000}"/>
    <cellStyle name="Normal 2 5 2 2 3 2 2 2" xfId="2811" xr:uid="{00000000-0005-0000-0000-0000380D0000}"/>
    <cellStyle name="Normal 2 5 2 2 3 2 2 2 2" xfId="7091" xr:uid="{00000000-0005-0000-0000-0000390D0000}"/>
    <cellStyle name="Normal 2 5 2 2 3 2 2 3" xfId="5794" xr:uid="{00000000-0005-0000-0000-00003A0D0000}"/>
    <cellStyle name="Normal 2 5 2 2 3 2 3" xfId="2211" xr:uid="{00000000-0005-0000-0000-00003B0D0000}"/>
    <cellStyle name="Normal 2 5 2 2 3 2 3 2" xfId="6491" xr:uid="{00000000-0005-0000-0000-00003C0D0000}"/>
    <cellStyle name="Normal 2 5 2 2 3 2 4" xfId="3507" xr:uid="{00000000-0005-0000-0000-00003D0D0000}"/>
    <cellStyle name="Normal 2 5 2 2 3 2 4 2" xfId="7787" xr:uid="{00000000-0005-0000-0000-00003E0D0000}"/>
    <cellStyle name="Normal 2 5 2 2 3 2 5" xfId="4220" xr:uid="{00000000-0005-0000-0000-00003F0D0000}"/>
    <cellStyle name="Normal 2 5 2 2 3 2 5 2" xfId="8500" xr:uid="{00000000-0005-0000-0000-0000400D0000}"/>
    <cellStyle name="Normal 2 5 2 2 3 2 6" xfId="4922" xr:uid="{00000000-0005-0000-0000-0000410D0000}"/>
    <cellStyle name="Normal 2 5 2 2 3 3" xfId="960" xr:uid="{00000000-0005-0000-0000-0000420D0000}"/>
    <cellStyle name="Normal 2 5 2 2 3 3 2" xfId="2448" xr:uid="{00000000-0005-0000-0000-0000430D0000}"/>
    <cellStyle name="Normal 2 5 2 2 3 3 2 2" xfId="6728" xr:uid="{00000000-0005-0000-0000-0000440D0000}"/>
    <cellStyle name="Normal 2 5 2 2 3 3 3" xfId="5242" xr:uid="{00000000-0005-0000-0000-0000450D0000}"/>
    <cellStyle name="Normal 2 5 2 2 3 4" xfId="1151" xr:uid="{00000000-0005-0000-0000-0000460D0000}"/>
    <cellStyle name="Normal 2 5 2 2 3 4 2" xfId="5431" xr:uid="{00000000-0005-0000-0000-0000470D0000}"/>
    <cellStyle name="Normal 2 5 2 2 3 5" xfId="1848" xr:uid="{00000000-0005-0000-0000-0000480D0000}"/>
    <cellStyle name="Normal 2 5 2 2 3 5 2" xfId="6128" xr:uid="{00000000-0005-0000-0000-0000490D0000}"/>
    <cellStyle name="Normal 2 5 2 2 3 6" xfId="3144" xr:uid="{00000000-0005-0000-0000-00004A0D0000}"/>
    <cellStyle name="Normal 2 5 2 2 3 6 2" xfId="7424" xr:uid="{00000000-0005-0000-0000-00004B0D0000}"/>
    <cellStyle name="Normal 2 5 2 2 3 7" xfId="3857" xr:uid="{00000000-0005-0000-0000-00004C0D0000}"/>
    <cellStyle name="Normal 2 5 2 2 3 7 2" xfId="8137" xr:uid="{00000000-0005-0000-0000-00004D0D0000}"/>
    <cellStyle name="Normal 2 5 2 2 3 8" xfId="4559" xr:uid="{00000000-0005-0000-0000-00004E0D0000}"/>
    <cellStyle name="Normal 2 5 2 2 4" xfId="430" xr:uid="{00000000-0005-0000-0000-00004F0D0000}"/>
    <cellStyle name="Normal 2 5 2 2 4 2" xfId="1306" xr:uid="{00000000-0005-0000-0000-0000500D0000}"/>
    <cellStyle name="Normal 2 5 2 2 4 2 2" xfId="2603" xr:uid="{00000000-0005-0000-0000-0000510D0000}"/>
    <cellStyle name="Normal 2 5 2 2 4 2 2 2" xfId="6883" xr:uid="{00000000-0005-0000-0000-0000520D0000}"/>
    <cellStyle name="Normal 2 5 2 2 4 2 3" xfId="5586" xr:uid="{00000000-0005-0000-0000-0000530D0000}"/>
    <cellStyle name="Normal 2 5 2 2 4 3" xfId="2003" xr:uid="{00000000-0005-0000-0000-0000540D0000}"/>
    <cellStyle name="Normal 2 5 2 2 4 3 2" xfId="6283" xr:uid="{00000000-0005-0000-0000-0000550D0000}"/>
    <cellStyle name="Normal 2 5 2 2 4 4" xfId="3299" xr:uid="{00000000-0005-0000-0000-0000560D0000}"/>
    <cellStyle name="Normal 2 5 2 2 4 4 2" xfId="7579" xr:uid="{00000000-0005-0000-0000-0000570D0000}"/>
    <cellStyle name="Normal 2 5 2 2 4 5" xfId="4012" xr:uid="{00000000-0005-0000-0000-0000580D0000}"/>
    <cellStyle name="Normal 2 5 2 2 4 5 2" xfId="8292" xr:uid="{00000000-0005-0000-0000-0000590D0000}"/>
    <cellStyle name="Normal 2 5 2 2 4 6" xfId="4714" xr:uid="{00000000-0005-0000-0000-00005A0D0000}"/>
    <cellStyle name="Normal 2 5 2 2 5" xfId="550" xr:uid="{00000000-0005-0000-0000-00005B0D0000}"/>
    <cellStyle name="Normal 2 5 2 2 5 2" xfId="1426" xr:uid="{00000000-0005-0000-0000-00005C0D0000}"/>
    <cellStyle name="Normal 2 5 2 2 5 2 2" xfId="2723" xr:uid="{00000000-0005-0000-0000-00005D0D0000}"/>
    <cellStyle name="Normal 2 5 2 2 5 2 2 2" xfId="7003" xr:uid="{00000000-0005-0000-0000-00005E0D0000}"/>
    <cellStyle name="Normal 2 5 2 2 5 2 3" xfId="5706" xr:uid="{00000000-0005-0000-0000-00005F0D0000}"/>
    <cellStyle name="Normal 2 5 2 2 5 3" xfId="2123" xr:uid="{00000000-0005-0000-0000-0000600D0000}"/>
    <cellStyle name="Normal 2 5 2 2 5 3 2" xfId="6403" xr:uid="{00000000-0005-0000-0000-0000610D0000}"/>
    <cellStyle name="Normal 2 5 2 2 5 4" xfId="3419" xr:uid="{00000000-0005-0000-0000-0000620D0000}"/>
    <cellStyle name="Normal 2 5 2 2 5 4 2" xfId="7699" xr:uid="{00000000-0005-0000-0000-0000630D0000}"/>
    <cellStyle name="Normal 2 5 2 2 5 5" xfId="4132" xr:uid="{00000000-0005-0000-0000-0000640D0000}"/>
    <cellStyle name="Normal 2 5 2 2 5 5 2" xfId="8412" xr:uid="{00000000-0005-0000-0000-0000650D0000}"/>
    <cellStyle name="Normal 2 5 2 2 5 6" xfId="4834" xr:uid="{00000000-0005-0000-0000-0000660D0000}"/>
    <cellStyle name="Normal 2 5 2 2 6" xfId="179" xr:uid="{00000000-0005-0000-0000-0000670D0000}"/>
    <cellStyle name="Normal 2 5 2 2 6 2" xfId="1755" xr:uid="{00000000-0005-0000-0000-0000680D0000}"/>
    <cellStyle name="Normal 2 5 2 2 6 2 2" xfId="6035" xr:uid="{00000000-0005-0000-0000-0000690D0000}"/>
    <cellStyle name="Normal 2 5 2 2 6 3" xfId="3051" xr:uid="{00000000-0005-0000-0000-00006A0D0000}"/>
    <cellStyle name="Normal 2 5 2 2 6 3 2" xfId="7331" xr:uid="{00000000-0005-0000-0000-00006B0D0000}"/>
    <cellStyle name="Normal 2 5 2 2 6 4" xfId="3764" xr:uid="{00000000-0005-0000-0000-00006C0D0000}"/>
    <cellStyle name="Normal 2 5 2 2 6 4 2" xfId="8044" xr:uid="{00000000-0005-0000-0000-00006D0D0000}"/>
    <cellStyle name="Normal 2 5 2 2 6 5" xfId="4466" xr:uid="{00000000-0005-0000-0000-00006E0D0000}"/>
    <cellStyle name="Normal 2 5 2 2 7" xfId="800" xr:uid="{00000000-0005-0000-0000-00006F0D0000}"/>
    <cellStyle name="Normal 2 5 2 2 7 2" xfId="2355" xr:uid="{00000000-0005-0000-0000-0000700D0000}"/>
    <cellStyle name="Normal 2 5 2 2 7 2 2" xfId="6635" xr:uid="{00000000-0005-0000-0000-0000710D0000}"/>
    <cellStyle name="Normal 2 5 2 2 7 3" xfId="5082" xr:uid="{00000000-0005-0000-0000-0000720D0000}"/>
    <cellStyle name="Normal 2 5 2 2 8" xfId="1058" xr:uid="{00000000-0005-0000-0000-0000730D0000}"/>
    <cellStyle name="Normal 2 5 2 2 8 2" xfId="5338" xr:uid="{00000000-0005-0000-0000-0000740D0000}"/>
    <cellStyle name="Normal 2 5 2 2 9" xfId="1674" xr:uid="{00000000-0005-0000-0000-0000750D0000}"/>
    <cellStyle name="Normal 2 5 2 2 9 2" xfId="5954" xr:uid="{00000000-0005-0000-0000-0000760D0000}"/>
    <cellStyle name="Normal 2 5 2 3" xfId="39" xr:uid="{00000000-0005-0000-0000-0000770D0000}"/>
    <cellStyle name="Normal 2 5 2 3 10" xfId="3611" xr:uid="{00000000-0005-0000-0000-0000780D0000}"/>
    <cellStyle name="Normal 2 5 2 3 10 2" xfId="7891" xr:uid="{00000000-0005-0000-0000-0000790D0000}"/>
    <cellStyle name="Normal 2 5 2 3 11" xfId="4330" xr:uid="{00000000-0005-0000-0000-00007A0D0000}"/>
    <cellStyle name="Normal 2 5 2 3 2" xfId="478" xr:uid="{00000000-0005-0000-0000-00007B0D0000}"/>
    <cellStyle name="Normal 2 5 2 3 2 2" xfId="904" xr:uid="{00000000-0005-0000-0000-00007C0D0000}"/>
    <cellStyle name="Normal 2 5 2 3 2 2 2" xfId="2651" xr:uid="{00000000-0005-0000-0000-00007D0D0000}"/>
    <cellStyle name="Normal 2 5 2 3 2 2 2 2" xfId="6931" xr:uid="{00000000-0005-0000-0000-00007E0D0000}"/>
    <cellStyle name="Normal 2 5 2 3 2 2 3" xfId="5186" xr:uid="{00000000-0005-0000-0000-00007F0D0000}"/>
    <cellStyle name="Normal 2 5 2 3 2 3" xfId="1354" xr:uid="{00000000-0005-0000-0000-0000800D0000}"/>
    <cellStyle name="Normal 2 5 2 3 2 3 2" xfId="5634" xr:uid="{00000000-0005-0000-0000-0000810D0000}"/>
    <cellStyle name="Normal 2 5 2 3 2 4" xfId="2051" xr:uid="{00000000-0005-0000-0000-0000820D0000}"/>
    <cellStyle name="Normal 2 5 2 3 2 4 2" xfId="6331" xr:uid="{00000000-0005-0000-0000-0000830D0000}"/>
    <cellStyle name="Normal 2 5 2 3 2 5" xfId="3347" xr:uid="{00000000-0005-0000-0000-0000840D0000}"/>
    <cellStyle name="Normal 2 5 2 3 2 5 2" xfId="7627" xr:uid="{00000000-0005-0000-0000-0000850D0000}"/>
    <cellStyle name="Normal 2 5 2 3 2 6" xfId="4060" xr:uid="{00000000-0005-0000-0000-0000860D0000}"/>
    <cellStyle name="Normal 2 5 2 3 2 6 2" xfId="8340" xr:uid="{00000000-0005-0000-0000-0000870D0000}"/>
    <cellStyle name="Normal 2 5 2 3 2 7" xfId="4762" xr:uid="{00000000-0005-0000-0000-0000880D0000}"/>
    <cellStyle name="Normal 2 5 2 3 3" xfId="373" xr:uid="{00000000-0005-0000-0000-0000890D0000}"/>
    <cellStyle name="Normal 2 5 2 3 3 2" xfId="1250" xr:uid="{00000000-0005-0000-0000-00008A0D0000}"/>
    <cellStyle name="Normal 2 5 2 3 3 2 2" xfId="2547" xr:uid="{00000000-0005-0000-0000-00008B0D0000}"/>
    <cellStyle name="Normal 2 5 2 3 3 2 2 2" xfId="6827" xr:uid="{00000000-0005-0000-0000-00008C0D0000}"/>
    <cellStyle name="Normal 2 5 2 3 3 2 3" xfId="5530" xr:uid="{00000000-0005-0000-0000-00008D0D0000}"/>
    <cellStyle name="Normal 2 5 2 3 3 3" xfId="1947" xr:uid="{00000000-0005-0000-0000-00008E0D0000}"/>
    <cellStyle name="Normal 2 5 2 3 3 3 2" xfId="6227" xr:uid="{00000000-0005-0000-0000-00008F0D0000}"/>
    <cellStyle name="Normal 2 5 2 3 3 4" xfId="3243" xr:uid="{00000000-0005-0000-0000-0000900D0000}"/>
    <cellStyle name="Normal 2 5 2 3 3 4 2" xfId="7523" xr:uid="{00000000-0005-0000-0000-0000910D0000}"/>
    <cellStyle name="Normal 2 5 2 3 3 5" xfId="3956" xr:uid="{00000000-0005-0000-0000-0000920D0000}"/>
    <cellStyle name="Normal 2 5 2 3 3 5 2" xfId="8236" xr:uid="{00000000-0005-0000-0000-0000930D0000}"/>
    <cellStyle name="Normal 2 5 2 3 3 6" xfId="4658" xr:uid="{00000000-0005-0000-0000-0000940D0000}"/>
    <cellStyle name="Normal 2 5 2 3 4" xfId="582" xr:uid="{00000000-0005-0000-0000-0000950D0000}"/>
    <cellStyle name="Normal 2 5 2 3 4 2" xfId="1458" xr:uid="{00000000-0005-0000-0000-0000960D0000}"/>
    <cellStyle name="Normal 2 5 2 3 4 2 2" xfId="2755" xr:uid="{00000000-0005-0000-0000-0000970D0000}"/>
    <cellStyle name="Normal 2 5 2 3 4 2 2 2" xfId="7035" xr:uid="{00000000-0005-0000-0000-0000980D0000}"/>
    <cellStyle name="Normal 2 5 2 3 4 2 3" xfId="5738" xr:uid="{00000000-0005-0000-0000-0000990D0000}"/>
    <cellStyle name="Normal 2 5 2 3 4 3" xfId="2155" xr:uid="{00000000-0005-0000-0000-00009A0D0000}"/>
    <cellStyle name="Normal 2 5 2 3 4 3 2" xfId="6435" xr:uid="{00000000-0005-0000-0000-00009B0D0000}"/>
    <cellStyle name="Normal 2 5 2 3 4 4" xfId="3451" xr:uid="{00000000-0005-0000-0000-00009C0D0000}"/>
    <cellStyle name="Normal 2 5 2 3 4 4 2" xfId="7731" xr:uid="{00000000-0005-0000-0000-00009D0D0000}"/>
    <cellStyle name="Normal 2 5 2 3 4 5" xfId="4164" xr:uid="{00000000-0005-0000-0000-00009E0D0000}"/>
    <cellStyle name="Normal 2 5 2 3 4 5 2" xfId="8444" xr:uid="{00000000-0005-0000-0000-00009F0D0000}"/>
    <cellStyle name="Normal 2 5 2 3 4 6" xfId="4866" xr:uid="{00000000-0005-0000-0000-0000A00D0000}"/>
    <cellStyle name="Normal 2 5 2 3 5" xfId="214" xr:uid="{00000000-0005-0000-0000-0000A10D0000}"/>
    <cellStyle name="Normal 2 5 2 3 5 2" xfId="1790" xr:uid="{00000000-0005-0000-0000-0000A20D0000}"/>
    <cellStyle name="Normal 2 5 2 3 5 2 2" xfId="6070" xr:uid="{00000000-0005-0000-0000-0000A30D0000}"/>
    <cellStyle name="Normal 2 5 2 3 5 3" xfId="3086" xr:uid="{00000000-0005-0000-0000-0000A40D0000}"/>
    <cellStyle name="Normal 2 5 2 3 5 3 2" xfId="7366" xr:uid="{00000000-0005-0000-0000-0000A50D0000}"/>
    <cellStyle name="Normal 2 5 2 3 5 4" xfId="3799" xr:uid="{00000000-0005-0000-0000-0000A60D0000}"/>
    <cellStyle name="Normal 2 5 2 3 5 4 2" xfId="8079" xr:uid="{00000000-0005-0000-0000-0000A70D0000}"/>
    <cellStyle name="Normal 2 5 2 3 5 5" xfId="4501" xr:uid="{00000000-0005-0000-0000-0000A80D0000}"/>
    <cellStyle name="Normal 2 5 2 3 6" xfId="744" xr:uid="{00000000-0005-0000-0000-0000A90D0000}"/>
    <cellStyle name="Normal 2 5 2 3 6 2" xfId="2390" xr:uid="{00000000-0005-0000-0000-0000AA0D0000}"/>
    <cellStyle name="Normal 2 5 2 3 6 2 2" xfId="6670" xr:uid="{00000000-0005-0000-0000-0000AB0D0000}"/>
    <cellStyle name="Normal 2 5 2 3 6 3" xfId="5026" xr:uid="{00000000-0005-0000-0000-0000AC0D0000}"/>
    <cellStyle name="Normal 2 5 2 3 7" xfId="1093" xr:uid="{00000000-0005-0000-0000-0000AD0D0000}"/>
    <cellStyle name="Normal 2 5 2 3 7 2" xfId="5373" xr:uid="{00000000-0005-0000-0000-0000AE0D0000}"/>
    <cellStyle name="Normal 2 5 2 3 8" xfId="1618" xr:uid="{00000000-0005-0000-0000-0000AF0D0000}"/>
    <cellStyle name="Normal 2 5 2 3 8 2" xfId="5898" xr:uid="{00000000-0005-0000-0000-0000B00D0000}"/>
    <cellStyle name="Normal 2 5 2 3 9" xfId="2915" xr:uid="{00000000-0005-0000-0000-0000B10D0000}"/>
    <cellStyle name="Normal 2 5 2 3 9 2" xfId="7195" xr:uid="{00000000-0005-0000-0000-0000B20D0000}"/>
    <cellStyle name="Normal 2 5 2 4" xfId="289" xr:uid="{00000000-0005-0000-0000-0000B30D0000}"/>
    <cellStyle name="Normal 2 5 2 4 2" xfId="446" xr:uid="{00000000-0005-0000-0000-0000B40D0000}"/>
    <cellStyle name="Normal 2 5 2 4 2 2" xfId="1322" xr:uid="{00000000-0005-0000-0000-0000B50D0000}"/>
    <cellStyle name="Normal 2 5 2 4 2 2 2" xfId="2619" xr:uid="{00000000-0005-0000-0000-0000B60D0000}"/>
    <cellStyle name="Normal 2 5 2 4 2 2 2 2" xfId="6899" xr:uid="{00000000-0005-0000-0000-0000B70D0000}"/>
    <cellStyle name="Normal 2 5 2 4 2 2 3" xfId="5602" xr:uid="{00000000-0005-0000-0000-0000B80D0000}"/>
    <cellStyle name="Normal 2 5 2 4 2 3" xfId="2019" xr:uid="{00000000-0005-0000-0000-0000B90D0000}"/>
    <cellStyle name="Normal 2 5 2 4 2 3 2" xfId="6299" xr:uid="{00000000-0005-0000-0000-0000BA0D0000}"/>
    <cellStyle name="Normal 2 5 2 4 2 4" xfId="3315" xr:uid="{00000000-0005-0000-0000-0000BB0D0000}"/>
    <cellStyle name="Normal 2 5 2 4 2 4 2" xfId="7595" xr:uid="{00000000-0005-0000-0000-0000BC0D0000}"/>
    <cellStyle name="Normal 2 5 2 4 2 5" xfId="4028" xr:uid="{00000000-0005-0000-0000-0000BD0D0000}"/>
    <cellStyle name="Normal 2 5 2 4 2 5 2" xfId="8308" xr:uid="{00000000-0005-0000-0000-0000BE0D0000}"/>
    <cellStyle name="Normal 2 5 2 4 2 6" xfId="4730" xr:uid="{00000000-0005-0000-0000-0000BF0D0000}"/>
    <cellStyle name="Normal 2 5 2 4 3" xfId="654" xr:uid="{00000000-0005-0000-0000-0000C00D0000}"/>
    <cellStyle name="Normal 2 5 2 4 3 2" xfId="1530" xr:uid="{00000000-0005-0000-0000-0000C10D0000}"/>
    <cellStyle name="Normal 2 5 2 4 3 2 2" xfId="2827" xr:uid="{00000000-0005-0000-0000-0000C20D0000}"/>
    <cellStyle name="Normal 2 5 2 4 3 2 2 2" xfId="7107" xr:uid="{00000000-0005-0000-0000-0000C30D0000}"/>
    <cellStyle name="Normal 2 5 2 4 3 2 3" xfId="5810" xr:uid="{00000000-0005-0000-0000-0000C40D0000}"/>
    <cellStyle name="Normal 2 5 2 4 3 3" xfId="2227" xr:uid="{00000000-0005-0000-0000-0000C50D0000}"/>
    <cellStyle name="Normal 2 5 2 4 3 3 2" xfId="6507" xr:uid="{00000000-0005-0000-0000-0000C60D0000}"/>
    <cellStyle name="Normal 2 5 2 4 3 4" xfId="3523" xr:uid="{00000000-0005-0000-0000-0000C70D0000}"/>
    <cellStyle name="Normal 2 5 2 4 3 4 2" xfId="7803" xr:uid="{00000000-0005-0000-0000-0000C80D0000}"/>
    <cellStyle name="Normal 2 5 2 4 3 5" xfId="4236" xr:uid="{00000000-0005-0000-0000-0000C90D0000}"/>
    <cellStyle name="Normal 2 5 2 4 3 5 2" xfId="8516" xr:uid="{00000000-0005-0000-0000-0000CA0D0000}"/>
    <cellStyle name="Normal 2 5 2 4 3 6" xfId="4938" xr:uid="{00000000-0005-0000-0000-0000CB0D0000}"/>
    <cellStyle name="Normal 2 5 2 4 4" xfId="816" xr:uid="{00000000-0005-0000-0000-0000CC0D0000}"/>
    <cellStyle name="Normal 2 5 2 4 4 2" xfId="2464" xr:uid="{00000000-0005-0000-0000-0000CD0D0000}"/>
    <cellStyle name="Normal 2 5 2 4 4 2 2" xfId="6744" xr:uid="{00000000-0005-0000-0000-0000CE0D0000}"/>
    <cellStyle name="Normal 2 5 2 4 4 3" xfId="3873" xr:uid="{00000000-0005-0000-0000-0000CF0D0000}"/>
    <cellStyle name="Normal 2 5 2 4 4 3 2" xfId="8153" xr:uid="{00000000-0005-0000-0000-0000D00D0000}"/>
    <cellStyle name="Normal 2 5 2 4 4 4" xfId="5098" xr:uid="{00000000-0005-0000-0000-0000D10D0000}"/>
    <cellStyle name="Normal 2 5 2 4 5" xfId="1167" xr:uid="{00000000-0005-0000-0000-0000D20D0000}"/>
    <cellStyle name="Normal 2 5 2 4 5 2" xfId="5447" xr:uid="{00000000-0005-0000-0000-0000D30D0000}"/>
    <cellStyle name="Normal 2 5 2 4 6" xfId="1864" xr:uid="{00000000-0005-0000-0000-0000D40D0000}"/>
    <cellStyle name="Normal 2 5 2 4 6 2" xfId="6144" xr:uid="{00000000-0005-0000-0000-0000D50D0000}"/>
    <cellStyle name="Normal 2 5 2 4 7" xfId="3160" xr:uid="{00000000-0005-0000-0000-0000D60D0000}"/>
    <cellStyle name="Normal 2 5 2 4 7 2" xfId="7440" xr:uid="{00000000-0005-0000-0000-0000D70D0000}"/>
    <cellStyle name="Normal 2 5 2 4 8" xfId="3692" xr:uid="{00000000-0005-0000-0000-0000D80D0000}"/>
    <cellStyle name="Normal 2 5 2 4 8 2" xfId="7972" xr:uid="{00000000-0005-0000-0000-0000D90D0000}"/>
    <cellStyle name="Normal 2 5 2 4 9" xfId="4575" xr:uid="{00000000-0005-0000-0000-0000DA0D0000}"/>
    <cellStyle name="Normal 2 5 2 5" xfId="198" xr:uid="{00000000-0005-0000-0000-0000DB0D0000}"/>
    <cellStyle name="Normal 2 5 2 5 2" xfId="566" xr:uid="{00000000-0005-0000-0000-0000DC0D0000}"/>
    <cellStyle name="Normal 2 5 2 5 2 2" xfId="1442" xr:uid="{00000000-0005-0000-0000-0000DD0D0000}"/>
    <cellStyle name="Normal 2 5 2 5 2 2 2" xfId="2739" xr:uid="{00000000-0005-0000-0000-0000DE0D0000}"/>
    <cellStyle name="Normal 2 5 2 5 2 2 2 2" xfId="7019" xr:uid="{00000000-0005-0000-0000-0000DF0D0000}"/>
    <cellStyle name="Normal 2 5 2 5 2 2 3" xfId="5722" xr:uid="{00000000-0005-0000-0000-0000E00D0000}"/>
    <cellStyle name="Normal 2 5 2 5 2 3" xfId="2139" xr:uid="{00000000-0005-0000-0000-0000E10D0000}"/>
    <cellStyle name="Normal 2 5 2 5 2 3 2" xfId="6419" xr:uid="{00000000-0005-0000-0000-0000E20D0000}"/>
    <cellStyle name="Normal 2 5 2 5 2 4" xfId="3435" xr:uid="{00000000-0005-0000-0000-0000E30D0000}"/>
    <cellStyle name="Normal 2 5 2 5 2 4 2" xfId="7715" xr:uid="{00000000-0005-0000-0000-0000E40D0000}"/>
    <cellStyle name="Normal 2 5 2 5 2 5" xfId="4148" xr:uid="{00000000-0005-0000-0000-0000E50D0000}"/>
    <cellStyle name="Normal 2 5 2 5 2 5 2" xfId="8428" xr:uid="{00000000-0005-0000-0000-0000E60D0000}"/>
    <cellStyle name="Normal 2 5 2 5 2 6" xfId="4850" xr:uid="{00000000-0005-0000-0000-0000E70D0000}"/>
    <cellStyle name="Normal 2 5 2 5 3" xfId="888" xr:uid="{00000000-0005-0000-0000-0000E80D0000}"/>
    <cellStyle name="Normal 2 5 2 5 3 2" xfId="2374" xr:uid="{00000000-0005-0000-0000-0000E90D0000}"/>
    <cellStyle name="Normal 2 5 2 5 3 2 2" xfId="6654" xr:uid="{00000000-0005-0000-0000-0000EA0D0000}"/>
    <cellStyle name="Normal 2 5 2 5 3 3" xfId="5170" xr:uid="{00000000-0005-0000-0000-0000EB0D0000}"/>
    <cellStyle name="Normal 2 5 2 5 4" xfId="1077" xr:uid="{00000000-0005-0000-0000-0000EC0D0000}"/>
    <cellStyle name="Normal 2 5 2 5 4 2" xfId="5357" xr:uid="{00000000-0005-0000-0000-0000ED0D0000}"/>
    <cellStyle name="Normal 2 5 2 5 5" xfId="1774" xr:uid="{00000000-0005-0000-0000-0000EE0D0000}"/>
    <cellStyle name="Normal 2 5 2 5 5 2" xfId="6054" xr:uid="{00000000-0005-0000-0000-0000EF0D0000}"/>
    <cellStyle name="Normal 2 5 2 5 6" xfId="3070" xr:uid="{00000000-0005-0000-0000-0000F00D0000}"/>
    <cellStyle name="Normal 2 5 2 5 6 2" xfId="7350" xr:uid="{00000000-0005-0000-0000-0000F10D0000}"/>
    <cellStyle name="Normal 2 5 2 5 7" xfId="3783" xr:uid="{00000000-0005-0000-0000-0000F20D0000}"/>
    <cellStyle name="Normal 2 5 2 5 7 2" xfId="8063" xr:uid="{00000000-0005-0000-0000-0000F30D0000}"/>
    <cellStyle name="Normal 2 5 2 5 8" xfId="4485" xr:uid="{00000000-0005-0000-0000-0000F40D0000}"/>
    <cellStyle name="Normal 2 5 2 6" xfId="193" xr:uid="{00000000-0005-0000-0000-0000F50D0000}"/>
    <cellStyle name="Normal 2 5 2 6 2" xfId="1072" xr:uid="{00000000-0005-0000-0000-0000F60D0000}"/>
    <cellStyle name="Normal 2 5 2 6 2 2" xfId="2369" xr:uid="{00000000-0005-0000-0000-0000F70D0000}"/>
    <cellStyle name="Normal 2 5 2 6 2 2 2" xfId="6649" xr:uid="{00000000-0005-0000-0000-0000F80D0000}"/>
    <cellStyle name="Normal 2 5 2 6 2 3" xfId="5352" xr:uid="{00000000-0005-0000-0000-0000F90D0000}"/>
    <cellStyle name="Normal 2 5 2 6 3" xfId="1769" xr:uid="{00000000-0005-0000-0000-0000FA0D0000}"/>
    <cellStyle name="Normal 2 5 2 6 3 2" xfId="6049" xr:uid="{00000000-0005-0000-0000-0000FB0D0000}"/>
    <cellStyle name="Normal 2 5 2 6 4" xfId="3065" xr:uid="{00000000-0005-0000-0000-0000FC0D0000}"/>
    <cellStyle name="Normal 2 5 2 6 4 2" xfId="7345" xr:uid="{00000000-0005-0000-0000-0000FD0D0000}"/>
    <cellStyle name="Normal 2 5 2 6 5" xfId="3778" xr:uid="{00000000-0005-0000-0000-0000FE0D0000}"/>
    <cellStyle name="Normal 2 5 2 6 5 2" xfId="8058" xr:uid="{00000000-0005-0000-0000-0000FF0D0000}"/>
    <cellStyle name="Normal 2 5 2 6 6" xfId="4480" xr:uid="{00000000-0005-0000-0000-0000000E0000}"/>
    <cellStyle name="Normal 2 5 2 7" xfId="494" xr:uid="{00000000-0005-0000-0000-0000010E0000}"/>
    <cellStyle name="Normal 2 5 2 7 2" xfId="1370" xr:uid="{00000000-0005-0000-0000-0000020E0000}"/>
    <cellStyle name="Normal 2 5 2 7 2 2" xfId="2667" xr:uid="{00000000-0005-0000-0000-0000030E0000}"/>
    <cellStyle name="Normal 2 5 2 7 2 2 2" xfId="6947" xr:uid="{00000000-0005-0000-0000-0000040E0000}"/>
    <cellStyle name="Normal 2 5 2 7 2 3" xfId="5650" xr:uid="{00000000-0005-0000-0000-0000050E0000}"/>
    <cellStyle name="Normal 2 5 2 7 3" xfId="2067" xr:uid="{00000000-0005-0000-0000-0000060E0000}"/>
    <cellStyle name="Normal 2 5 2 7 3 2" xfId="6347" xr:uid="{00000000-0005-0000-0000-0000070E0000}"/>
    <cellStyle name="Normal 2 5 2 7 4" xfId="3363" xr:uid="{00000000-0005-0000-0000-0000080E0000}"/>
    <cellStyle name="Normal 2 5 2 7 4 2" xfId="7643" xr:uid="{00000000-0005-0000-0000-0000090E0000}"/>
    <cellStyle name="Normal 2 5 2 7 5" xfId="4076" xr:uid="{00000000-0005-0000-0000-00000A0E0000}"/>
    <cellStyle name="Normal 2 5 2 7 5 2" xfId="8356" xr:uid="{00000000-0005-0000-0000-00000B0E0000}"/>
    <cellStyle name="Normal 2 5 2 7 6" xfId="4778" xr:uid="{00000000-0005-0000-0000-00000C0E0000}"/>
    <cellStyle name="Normal 2 5 2 8" xfId="122" xr:uid="{00000000-0005-0000-0000-00000D0E0000}"/>
    <cellStyle name="Normal 2 5 2 8 2" xfId="1001" xr:uid="{00000000-0005-0000-0000-00000E0E0000}"/>
    <cellStyle name="Normal 2 5 2 8 2 2" xfId="5282" xr:uid="{00000000-0005-0000-0000-00000F0E0000}"/>
    <cellStyle name="Normal 2 5 2 8 3" xfId="1698" xr:uid="{00000000-0005-0000-0000-0000100E0000}"/>
    <cellStyle name="Normal 2 5 2 8 3 2" xfId="5978" xr:uid="{00000000-0005-0000-0000-0000110E0000}"/>
    <cellStyle name="Normal 2 5 2 8 4" xfId="2995" xr:uid="{00000000-0005-0000-0000-0000120E0000}"/>
    <cellStyle name="Normal 2 5 2 8 4 2" xfId="7275" xr:uid="{00000000-0005-0000-0000-0000130E0000}"/>
    <cellStyle name="Normal 2 5 2 8 5" xfId="3708" xr:uid="{00000000-0005-0000-0000-0000140E0000}"/>
    <cellStyle name="Normal 2 5 2 8 5 2" xfId="7988" xr:uid="{00000000-0005-0000-0000-0000150E0000}"/>
    <cellStyle name="Normal 2 5 2 8 6" xfId="4410" xr:uid="{00000000-0005-0000-0000-0000160E0000}"/>
    <cellStyle name="Normal 2 5 2 9" xfId="728" xr:uid="{00000000-0005-0000-0000-0000170E0000}"/>
    <cellStyle name="Normal 2 5 2 9 2" xfId="2299" xr:uid="{00000000-0005-0000-0000-0000180E0000}"/>
    <cellStyle name="Normal 2 5 2 9 2 2" xfId="6579" xr:uid="{00000000-0005-0000-0000-0000190E0000}"/>
    <cellStyle name="Normal 2 5 2 9 3" xfId="5010" xr:uid="{00000000-0005-0000-0000-00001A0E0000}"/>
    <cellStyle name="Normal 2 5 20" xfId="4306" xr:uid="{00000000-0005-0000-0000-00001B0E0000}"/>
    <cellStyle name="Normal 2 5 3" xfId="48" xr:uid="{00000000-0005-0000-0000-00001C0E0000}"/>
    <cellStyle name="Normal 2 5 3 10" xfId="2923" xr:uid="{00000000-0005-0000-0000-00001D0E0000}"/>
    <cellStyle name="Normal 2 5 3 10 2" xfId="7203" xr:uid="{00000000-0005-0000-0000-00001E0E0000}"/>
    <cellStyle name="Normal 2 5 3 11" xfId="3619" xr:uid="{00000000-0005-0000-0000-00001F0E0000}"/>
    <cellStyle name="Normal 2 5 3 11 2" xfId="7899" xr:uid="{00000000-0005-0000-0000-0000200E0000}"/>
    <cellStyle name="Normal 2 5 3 12" xfId="4338" xr:uid="{00000000-0005-0000-0000-0000210E0000}"/>
    <cellStyle name="Normal 2 5 3 2" xfId="297" xr:uid="{00000000-0005-0000-0000-0000220E0000}"/>
    <cellStyle name="Normal 2 5 3 2 2" xfId="454" xr:uid="{00000000-0005-0000-0000-0000230E0000}"/>
    <cellStyle name="Normal 2 5 3 2 2 2" xfId="1330" xr:uid="{00000000-0005-0000-0000-0000240E0000}"/>
    <cellStyle name="Normal 2 5 3 2 2 2 2" xfId="2627" xr:uid="{00000000-0005-0000-0000-0000250E0000}"/>
    <cellStyle name="Normal 2 5 3 2 2 2 2 2" xfId="6907" xr:uid="{00000000-0005-0000-0000-0000260E0000}"/>
    <cellStyle name="Normal 2 5 3 2 2 2 3" xfId="5610" xr:uid="{00000000-0005-0000-0000-0000270E0000}"/>
    <cellStyle name="Normal 2 5 3 2 2 3" xfId="2027" xr:uid="{00000000-0005-0000-0000-0000280E0000}"/>
    <cellStyle name="Normal 2 5 3 2 2 3 2" xfId="6307" xr:uid="{00000000-0005-0000-0000-0000290E0000}"/>
    <cellStyle name="Normal 2 5 3 2 2 4" xfId="3323" xr:uid="{00000000-0005-0000-0000-00002A0E0000}"/>
    <cellStyle name="Normal 2 5 3 2 2 4 2" xfId="7603" xr:uid="{00000000-0005-0000-0000-00002B0E0000}"/>
    <cellStyle name="Normal 2 5 3 2 2 5" xfId="4036" xr:uid="{00000000-0005-0000-0000-00002C0E0000}"/>
    <cellStyle name="Normal 2 5 3 2 2 5 2" xfId="8316" xr:uid="{00000000-0005-0000-0000-00002D0E0000}"/>
    <cellStyle name="Normal 2 5 3 2 2 6" xfId="4738" xr:uid="{00000000-0005-0000-0000-00002E0E0000}"/>
    <cellStyle name="Normal 2 5 3 2 3" xfId="662" xr:uid="{00000000-0005-0000-0000-00002F0E0000}"/>
    <cellStyle name="Normal 2 5 3 2 3 2" xfId="1538" xr:uid="{00000000-0005-0000-0000-0000300E0000}"/>
    <cellStyle name="Normal 2 5 3 2 3 2 2" xfId="2835" xr:uid="{00000000-0005-0000-0000-0000310E0000}"/>
    <cellStyle name="Normal 2 5 3 2 3 2 2 2" xfId="7115" xr:uid="{00000000-0005-0000-0000-0000320E0000}"/>
    <cellStyle name="Normal 2 5 3 2 3 2 3" xfId="5818" xr:uid="{00000000-0005-0000-0000-0000330E0000}"/>
    <cellStyle name="Normal 2 5 3 2 3 3" xfId="2235" xr:uid="{00000000-0005-0000-0000-0000340E0000}"/>
    <cellStyle name="Normal 2 5 3 2 3 3 2" xfId="6515" xr:uid="{00000000-0005-0000-0000-0000350E0000}"/>
    <cellStyle name="Normal 2 5 3 2 3 4" xfId="3531" xr:uid="{00000000-0005-0000-0000-0000360E0000}"/>
    <cellStyle name="Normal 2 5 3 2 3 4 2" xfId="7811" xr:uid="{00000000-0005-0000-0000-0000370E0000}"/>
    <cellStyle name="Normal 2 5 3 2 3 5" xfId="4244" xr:uid="{00000000-0005-0000-0000-0000380E0000}"/>
    <cellStyle name="Normal 2 5 3 2 3 5 2" xfId="8524" xr:uid="{00000000-0005-0000-0000-0000390E0000}"/>
    <cellStyle name="Normal 2 5 3 2 3 6" xfId="4946" xr:uid="{00000000-0005-0000-0000-00003A0E0000}"/>
    <cellStyle name="Normal 2 5 3 2 4" xfId="824" xr:uid="{00000000-0005-0000-0000-00003B0E0000}"/>
    <cellStyle name="Normal 2 5 3 2 4 2" xfId="2472" xr:uid="{00000000-0005-0000-0000-00003C0E0000}"/>
    <cellStyle name="Normal 2 5 3 2 4 2 2" xfId="6752" xr:uid="{00000000-0005-0000-0000-00003D0E0000}"/>
    <cellStyle name="Normal 2 5 3 2 4 3" xfId="3881" xr:uid="{00000000-0005-0000-0000-00003E0E0000}"/>
    <cellStyle name="Normal 2 5 3 2 4 3 2" xfId="8161" xr:uid="{00000000-0005-0000-0000-00003F0E0000}"/>
    <cellStyle name="Normal 2 5 3 2 4 4" xfId="5106" xr:uid="{00000000-0005-0000-0000-0000400E0000}"/>
    <cellStyle name="Normal 2 5 3 2 5" xfId="1175" xr:uid="{00000000-0005-0000-0000-0000410E0000}"/>
    <cellStyle name="Normal 2 5 3 2 5 2" xfId="5455" xr:uid="{00000000-0005-0000-0000-0000420E0000}"/>
    <cellStyle name="Normal 2 5 3 2 6" xfId="1872" xr:uid="{00000000-0005-0000-0000-0000430E0000}"/>
    <cellStyle name="Normal 2 5 3 2 6 2" xfId="6152" xr:uid="{00000000-0005-0000-0000-0000440E0000}"/>
    <cellStyle name="Normal 2 5 3 2 7" xfId="3168" xr:uid="{00000000-0005-0000-0000-0000450E0000}"/>
    <cellStyle name="Normal 2 5 3 2 7 2" xfId="7448" xr:uid="{00000000-0005-0000-0000-0000460E0000}"/>
    <cellStyle name="Normal 2 5 3 2 8" xfId="3683" xr:uid="{00000000-0005-0000-0000-0000470E0000}"/>
    <cellStyle name="Normal 2 5 3 2 8 2" xfId="7963" xr:uid="{00000000-0005-0000-0000-0000480E0000}"/>
    <cellStyle name="Normal 2 5 3 2 9" xfId="4583" xr:uid="{00000000-0005-0000-0000-0000490E0000}"/>
    <cellStyle name="Normal 2 5 3 3" xfId="223" xr:uid="{00000000-0005-0000-0000-00004A0E0000}"/>
    <cellStyle name="Normal 2 5 3 3 2" xfId="590" xr:uid="{00000000-0005-0000-0000-00004B0E0000}"/>
    <cellStyle name="Normal 2 5 3 3 2 2" xfId="1466" xr:uid="{00000000-0005-0000-0000-00004C0E0000}"/>
    <cellStyle name="Normal 2 5 3 3 2 2 2" xfId="2763" xr:uid="{00000000-0005-0000-0000-00004D0E0000}"/>
    <cellStyle name="Normal 2 5 3 3 2 2 2 2" xfId="7043" xr:uid="{00000000-0005-0000-0000-00004E0E0000}"/>
    <cellStyle name="Normal 2 5 3 3 2 2 3" xfId="5746" xr:uid="{00000000-0005-0000-0000-00004F0E0000}"/>
    <cellStyle name="Normal 2 5 3 3 2 3" xfId="2163" xr:uid="{00000000-0005-0000-0000-0000500E0000}"/>
    <cellStyle name="Normal 2 5 3 3 2 3 2" xfId="6443" xr:uid="{00000000-0005-0000-0000-0000510E0000}"/>
    <cellStyle name="Normal 2 5 3 3 2 4" xfId="3459" xr:uid="{00000000-0005-0000-0000-0000520E0000}"/>
    <cellStyle name="Normal 2 5 3 3 2 4 2" xfId="7739" xr:uid="{00000000-0005-0000-0000-0000530E0000}"/>
    <cellStyle name="Normal 2 5 3 3 2 5" xfId="4172" xr:uid="{00000000-0005-0000-0000-0000540E0000}"/>
    <cellStyle name="Normal 2 5 3 3 2 5 2" xfId="8452" xr:uid="{00000000-0005-0000-0000-0000550E0000}"/>
    <cellStyle name="Normal 2 5 3 3 2 6" xfId="4874" xr:uid="{00000000-0005-0000-0000-0000560E0000}"/>
    <cellStyle name="Normal 2 5 3 3 3" xfId="912" xr:uid="{00000000-0005-0000-0000-0000570E0000}"/>
    <cellStyle name="Normal 2 5 3 3 3 2" xfId="2398" xr:uid="{00000000-0005-0000-0000-0000580E0000}"/>
    <cellStyle name="Normal 2 5 3 3 3 2 2" xfId="6678" xr:uid="{00000000-0005-0000-0000-0000590E0000}"/>
    <cellStyle name="Normal 2 5 3 3 3 3" xfId="5194" xr:uid="{00000000-0005-0000-0000-00005A0E0000}"/>
    <cellStyle name="Normal 2 5 3 3 4" xfId="1101" xr:uid="{00000000-0005-0000-0000-00005B0E0000}"/>
    <cellStyle name="Normal 2 5 3 3 4 2" xfId="5381" xr:uid="{00000000-0005-0000-0000-00005C0E0000}"/>
    <cellStyle name="Normal 2 5 3 3 5" xfId="1798" xr:uid="{00000000-0005-0000-0000-00005D0E0000}"/>
    <cellStyle name="Normal 2 5 3 3 5 2" xfId="6078" xr:uid="{00000000-0005-0000-0000-00005E0E0000}"/>
    <cellStyle name="Normal 2 5 3 3 6" xfId="3094" xr:uid="{00000000-0005-0000-0000-00005F0E0000}"/>
    <cellStyle name="Normal 2 5 3 3 6 2" xfId="7374" xr:uid="{00000000-0005-0000-0000-0000600E0000}"/>
    <cellStyle name="Normal 2 5 3 3 7" xfId="3807" xr:uid="{00000000-0005-0000-0000-0000610E0000}"/>
    <cellStyle name="Normal 2 5 3 3 7 2" xfId="8087" xr:uid="{00000000-0005-0000-0000-0000620E0000}"/>
    <cellStyle name="Normal 2 5 3 3 8" xfId="4509" xr:uid="{00000000-0005-0000-0000-0000630E0000}"/>
    <cellStyle name="Normal 2 5 3 4" xfId="382" xr:uid="{00000000-0005-0000-0000-0000640E0000}"/>
    <cellStyle name="Normal 2 5 3 4 2" xfId="1258" xr:uid="{00000000-0005-0000-0000-0000650E0000}"/>
    <cellStyle name="Normal 2 5 3 4 2 2" xfId="2555" xr:uid="{00000000-0005-0000-0000-0000660E0000}"/>
    <cellStyle name="Normal 2 5 3 4 2 2 2" xfId="6835" xr:uid="{00000000-0005-0000-0000-0000670E0000}"/>
    <cellStyle name="Normal 2 5 3 4 2 3" xfId="5538" xr:uid="{00000000-0005-0000-0000-0000680E0000}"/>
    <cellStyle name="Normal 2 5 3 4 3" xfId="1955" xr:uid="{00000000-0005-0000-0000-0000690E0000}"/>
    <cellStyle name="Normal 2 5 3 4 3 2" xfId="6235" xr:uid="{00000000-0005-0000-0000-00006A0E0000}"/>
    <cellStyle name="Normal 2 5 3 4 4" xfId="3251" xr:uid="{00000000-0005-0000-0000-00006B0E0000}"/>
    <cellStyle name="Normal 2 5 3 4 4 2" xfId="7531" xr:uid="{00000000-0005-0000-0000-00006C0E0000}"/>
    <cellStyle name="Normal 2 5 3 4 5" xfId="3964" xr:uid="{00000000-0005-0000-0000-00006D0E0000}"/>
    <cellStyle name="Normal 2 5 3 4 5 2" xfId="8244" xr:uid="{00000000-0005-0000-0000-00006E0E0000}"/>
    <cellStyle name="Normal 2 5 3 4 6" xfId="4666" xr:uid="{00000000-0005-0000-0000-00006F0E0000}"/>
    <cellStyle name="Normal 2 5 3 5" xfId="502" xr:uid="{00000000-0005-0000-0000-0000700E0000}"/>
    <cellStyle name="Normal 2 5 3 5 2" xfId="1378" xr:uid="{00000000-0005-0000-0000-0000710E0000}"/>
    <cellStyle name="Normal 2 5 3 5 2 2" xfId="2675" xr:uid="{00000000-0005-0000-0000-0000720E0000}"/>
    <cellStyle name="Normal 2 5 3 5 2 2 2" xfId="6955" xr:uid="{00000000-0005-0000-0000-0000730E0000}"/>
    <cellStyle name="Normal 2 5 3 5 2 3" xfId="5658" xr:uid="{00000000-0005-0000-0000-0000740E0000}"/>
    <cellStyle name="Normal 2 5 3 5 3" xfId="2075" xr:uid="{00000000-0005-0000-0000-0000750E0000}"/>
    <cellStyle name="Normal 2 5 3 5 3 2" xfId="6355" xr:uid="{00000000-0005-0000-0000-0000760E0000}"/>
    <cellStyle name="Normal 2 5 3 5 4" xfId="3371" xr:uid="{00000000-0005-0000-0000-0000770E0000}"/>
    <cellStyle name="Normal 2 5 3 5 4 2" xfId="7651" xr:uid="{00000000-0005-0000-0000-0000780E0000}"/>
    <cellStyle name="Normal 2 5 3 5 5" xfId="4084" xr:uid="{00000000-0005-0000-0000-0000790E0000}"/>
    <cellStyle name="Normal 2 5 3 5 5 2" xfId="8364" xr:uid="{00000000-0005-0000-0000-00007A0E0000}"/>
    <cellStyle name="Normal 2 5 3 5 6" xfId="4786" xr:uid="{00000000-0005-0000-0000-00007B0E0000}"/>
    <cellStyle name="Normal 2 5 3 6" xfId="131" xr:uid="{00000000-0005-0000-0000-00007C0E0000}"/>
    <cellStyle name="Normal 2 5 3 6 2" xfId="1009" xr:uid="{00000000-0005-0000-0000-00007D0E0000}"/>
    <cellStyle name="Normal 2 5 3 6 2 2" xfId="5290" xr:uid="{00000000-0005-0000-0000-00007E0E0000}"/>
    <cellStyle name="Normal 2 5 3 6 3" xfId="1707" xr:uid="{00000000-0005-0000-0000-00007F0E0000}"/>
    <cellStyle name="Normal 2 5 3 6 3 2" xfId="5987" xr:uid="{00000000-0005-0000-0000-0000800E0000}"/>
    <cellStyle name="Normal 2 5 3 6 4" xfId="3003" xr:uid="{00000000-0005-0000-0000-0000810E0000}"/>
    <cellStyle name="Normal 2 5 3 6 4 2" xfId="7283" xr:uid="{00000000-0005-0000-0000-0000820E0000}"/>
    <cellStyle name="Normal 2 5 3 6 5" xfId="3716" xr:uid="{00000000-0005-0000-0000-0000830E0000}"/>
    <cellStyle name="Normal 2 5 3 6 5 2" xfId="7996" xr:uid="{00000000-0005-0000-0000-0000840E0000}"/>
    <cellStyle name="Normal 2 5 3 6 6" xfId="4418" xr:uid="{00000000-0005-0000-0000-0000850E0000}"/>
    <cellStyle name="Normal 2 5 3 7" xfId="752" xr:uid="{00000000-0005-0000-0000-0000860E0000}"/>
    <cellStyle name="Normal 2 5 3 7 2" xfId="2307" xr:uid="{00000000-0005-0000-0000-0000870E0000}"/>
    <cellStyle name="Normal 2 5 3 7 2 2" xfId="6587" xr:uid="{00000000-0005-0000-0000-0000880E0000}"/>
    <cellStyle name="Normal 2 5 3 7 3" xfId="5034" xr:uid="{00000000-0005-0000-0000-0000890E0000}"/>
    <cellStyle name="Normal 2 5 3 8" xfId="976" xr:uid="{00000000-0005-0000-0000-00008A0E0000}"/>
    <cellStyle name="Normal 2 5 3 8 2" xfId="5258" xr:uid="{00000000-0005-0000-0000-00008B0E0000}"/>
    <cellStyle name="Normal 2 5 3 9" xfId="1626" xr:uid="{00000000-0005-0000-0000-00008C0E0000}"/>
    <cellStyle name="Normal 2 5 3 9 2" xfId="5906" xr:uid="{00000000-0005-0000-0000-00008D0E0000}"/>
    <cellStyle name="Normal 2 5 4" xfId="57" xr:uid="{00000000-0005-0000-0000-00008E0E0000}"/>
    <cellStyle name="Normal 2 5 4 10" xfId="2931" xr:uid="{00000000-0005-0000-0000-00008F0E0000}"/>
    <cellStyle name="Normal 2 5 4 10 2" xfId="7211" xr:uid="{00000000-0005-0000-0000-0000900E0000}"/>
    <cellStyle name="Normal 2 5 4 11" xfId="3627" xr:uid="{00000000-0005-0000-0000-0000910E0000}"/>
    <cellStyle name="Normal 2 5 4 11 2" xfId="7907" xr:uid="{00000000-0005-0000-0000-0000920E0000}"/>
    <cellStyle name="Normal 2 5 4 12" xfId="4346" xr:uid="{00000000-0005-0000-0000-0000930E0000}"/>
    <cellStyle name="Normal 2 5 4 2" xfId="305" xr:uid="{00000000-0005-0000-0000-0000940E0000}"/>
    <cellStyle name="Normal 2 5 4 2 2" xfId="670" xr:uid="{00000000-0005-0000-0000-0000950E0000}"/>
    <cellStyle name="Normal 2 5 4 2 2 2" xfId="1546" xr:uid="{00000000-0005-0000-0000-0000960E0000}"/>
    <cellStyle name="Normal 2 5 4 2 2 2 2" xfId="2843" xr:uid="{00000000-0005-0000-0000-0000970E0000}"/>
    <cellStyle name="Normal 2 5 4 2 2 2 2 2" xfId="7123" xr:uid="{00000000-0005-0000-0000-0000980E0000}"/>
    <cellStyle name="Normal 2 5 4 2 2 2 3" xfId="5826" xr:uid="{00000000-0005-0000-0000-0000990E0000}"/>
    <cellStyle name="Normal 2 5 4 2 2 3" xfId="2243" xr:uid="{00000000-0005-0000-0000-00009A0E0000}"/>
    <cellStyle name="Normal 2 5 4 2 2 3 2" xfId="6523" xr:uid="{00000000-0005-0000-0000-00009B0E0000}"/>
    <cellStyle name="Normal 2 5 4 2 2 4" xfId="3539" xr:uid="{00000000-0005-0000-0000-00009C0E0000}"/>
    <cellStyle name="Normal 2 5 4 2 2 4 2" xfId="7819" xr:uid="{00000000-0005-0000-0000-00009D0E0000}"/>
    <cellStyle name="Normal 2 5 4 2 2 5" xfId="4252" xr:uid="{00000000-0005-0000-0000-00009E0E0000}"/>
    <cellStyle name="Normal 2 5 4 2 2 5 2" xfId="8532" xr:uid="{00000000-0005-0000-0000-00009F0E0000}"/>
    <cellStyle name="Normal 2 5 4 2 2 6" xfId="4954" xr:uid="{00000000-0005-0000-0000-0000A00E0000}"/>
    <cellStyle name="Normal 2 5 4 2 3" xfId="832" xr:uid="{00000000-0005-0000-0000-0000A10E0000}"/>
    <cellStyle name="Normal 2 5 4 2 3 2" xfId="2480" xr:uid="{00000000-0005-0000-0000-0000A20E0000}"/>
    <cellStyle name="Normal 2 5 4 2 3 2 2" xfId="6760" xr:uid="{00000000-0005-0000-0000-0000A30E0000}"/>
    <cellStyle name="Normal 2 5 4 2 3 3" xfId="5114" xr:uid="{00000000-0005-0000-0000-0000A40E0000}"/>
    <cellStyle name="Normal 2 5 4 2 4" xfId="1183" xr:uid="{00000000-0005-0000-0000-0000A50E0000}"/>
    <cellStyle name="Normal 2 5 4 2 4 2" xfId="5463" xr:uid="{00000000-0005-0000-0000-0000A60E0000}"/>
    <cellStyle name="Normal 2 5 4 2 5" xfId="1880" xr:uid="{00000000-0005-0000-0000-0000A70E0000}"/>
    <cellStyle name="Normal 2 5 4 2 5 2" xfId="6160" xr:uid="{00000000-0005-0000-0000-0000A80E0000}"/>
    <cellStyle name="Normal 2 5 4 2 6" xfId="3176" xr:uid="{00000000-0005-0000-0000-0000A90E0000}"/>
    <cellStyle name="Normal 2 5 4 2 6 2" xfId="7456" xr:uid="{00000000-0005-0000-0000-0000AA0E0000}"/>
    <cellStyle name="Normal 2 5 4 2 7" xfId="3889" xr:uid="{00000000-0005-0000-0000-0000AB0E0000}"/>
    <cellStyle name="Normal 2 5 4 2 7 2" xfId="8169" xr:uid="{00000000-0005-0000-0000-0000AC0E0000}"/>
    <cellStyle name="Normal 2 5 4 2 8" xfId="4591" xr:uid="{00000000-0005-0000-0000-0000AD0E0000}"/>
    <cellStyle name="Normal 2 5 4 3" xfId="232" xr:uid="{00000000-0005-0000-0000-0000AE0E0000}"/>
    <cellStyle name="Normal 2 5 4 3 2" xfId="598" xr:uid="{00000000-0005-0000-0000-0000AF0E0000}"/>
    <cellStyle name="Normal 2 5 4 3 2 2" xfId="1474" xr:uid="{00000000-0005-0000-0000-0000B00E0000}"/>
    <cellStyle name="Normal 2 5 4 3 2 2 2" xfId="2771" xr:uid="{00000000-0005-0000-0000-0000B10E0000}"/>
    <cellStyle name="Normal 2 5 4 3 2 2 2 2" xfId="7051" xr:uid="{00000000-0005-0000-0000-0000B20E0000}"/>
    <cellStyle name="Normal 2 5 4 3 2 2 3" xfId="5754" xr:uid="{00000000-0005-0000-0000-0000B30E0000}"/>
    <cellStyle name="Normal 2 5 4 3 2 3" xfId="2171" xr:uid="{00000000-0005-0000-0000-0000B40E0000}"/>
    <cellStyle name="Normal 2 5 4 3 2 3 2" xfId="6451" xr:uid="{00000000-0005-0000-0000-0000B50E0000}"/>
    <cellStyle name="Normal 2 5 4 3 2 4" xfId="3467" xr:uid="{00000000-0005-0000-0000-0000B60E0000}"/>
    <cellStyle name="Normal 2 5 4 3 2 4 2" xfId="7747" xr:uid="{00000000-0005-0000-0000-0000B70E0000}"/>
    <cellStyle name="Normal 2 5 4 3 2 5" xfId="4180" xr:uid="{00000000-0005-0000-0000-0000B80E0000}"/>
    <cellStyle name="Normal 2 5 4 3 2 5 2" xfId="8460" xr:uid="{00000000-0005-0000-0000-0000B90E0000}"/>
    <cellStyle name="Normal 2 5 4 3 2 6" xfId="4882" xr:uid="{00000000-0005-0000-0000-0000BA0E0000}"/>
    <cellStyle name="Normal 2 5 4 3 3" xfId="920" xr:uid="{00000000-0005-0000-0000-0000BB0E0000}"/>
    <cellStyle name="Normal 2 5 4 3 3 2" xfId="2407" xr:uid="{00000000-0005-0000-0000-0000BC0E0000}"/>
    <cellStyle name="Normal 2 5 4 3 3 2 2" xfId="6687" xr:uid="{00000000-0005-0000-0000-0000BD0E0000}"/>
    <cellStyle name="Normal 2 5 4 3 3 3" xfId="5202" xr:uid="{00000000-0005-0000-0000-0000BE0E0000}"/>
    <cellStyle name="Normal 2 5 4 3 4" xfId="1110" xr:uid="{00000000-0005-0000-0000-0000BF0E0000}"/>
    <cellStyle name="Normal 2 5 4 3 4 2" xfId="5390" xr:uid="{00000000-0005-0000-0000-0000C00E0000}"/>
    <cellStyle name="Normal 2 5 4 3 5" xfId="1807" xr:uid="{00000000-0005-0000-0000-0000C10E0000}"/>
    <cellStyle name="Normal 2 5 4 3 5 2" xfId="6087" xr:uid="{00000000-0005-0000-0000-0000C20E0000}"/>
    <cellStyle name="Normal 2 5 4 3 6" xfId="3103" xr:uid="{00000000-0005-0000-0000-0000C30E0000}"/>
    <cellStyle name="Normal 2 5 4 3 6 2" xfId="7383" xr:uid="{00000000-0005-0000-0000-0000C40E0000}"/>
    <cellStyle name="Normal 2 5 4 3 7" xfId="3816" xr:uid="{00000000-0005-0000-0000-0000C50E0000}"/>
    <cellStyle name="Normal 2 5 4 3 7 2" xfId="8096" xr:uid="{00000000-0005-0000-0000-0000C60E0000}"/>
    <cellStyle name="Normal 2 5 4 3 8" xfId="4518" xr:uid="{00000000-0005-0000-0000-0000C70E0000}"/>
    <cellStyle name="Normal 2 5 4 4" xfId="390" xr:uid="{00000000-0005-0000-0000-0000C80E0000}"/>
    <cellStyle name="Normal 2 5 4 4 2" xfId="1266" xr:uid="{00000000-0005-0000-0000-0000C90E0000}"/>
    <cellStyle name="Normal 2 5 4 4 2 2" xfId="2563" xr:uid="{00000000-0005-0000-0000-0000CA0E0000}"/>
    <cellStyle name="Normal 2 5 4 4 2 2 2" xfId="6843" xr:uid="{00000000-0005-0000-0000-0000CB0E0000}"/>
    <cellStyle name="Normal 2 5 4 4 2 3" xfId="5546" xr:uid="{00000000-0005-0000-0000-0000CC0E0000}"/>
    <cellStyle name="Normal 2 5 4 4 3" xfId="1963" xr:uid="{00000000-0005-0000-0000-0000CD0E0000}"/>
    <cellStyle name="Normal 2 5 4 4 3 2" xfId="6243" xr:uid="{00000000-0005-0000-0000-0000CE0E0000}"/>
    <cellStyle name="Normal 2 5 4 4 4" xfId="3259" xr:uid="{00000000-0005-0000-0000-0000CF0E0000}"/>
    <cellStyle name="Normal 2 5 4 4 4 2" xfId="7539" xr:uid="{00000000-0005-0000-0000-0000D00E0000}"/>
    <cellStyle name="Normal 2 5 4 4 5" xfId="3972" xr:uid="{00000000-0005-0000-0000-0000D10E0000}"/>
    <cellStyle name="Normal 2 5 4 4 5 2" xfId="8252" xr:uid="{00000000-0005-0000-0000-0000D20E0000}"/>
    <cellStyle name="Normal 2 5 4 4 6" xfId="4674" xr:uid="{00000000-0005-0000-0000-0000D30E0000}"/>
    <cellStyle name="Normal 2 5 4 5" xfId="510" xr:uid="{00000000-0005-0000-0000-0000D40E0000}"/>
    <cellStyle name="Normal 2 5 4 5 2" xfId="1386" xr:uid="{00000000-0005-0000-0000-0000D50E0000}"/>
    <cellStyle name="Normal 2 5 4 5 2 2" xfId="2683" xr:uid="{00000000-0005-0000-0000-0000D60E0000}"/>
    <cellStyle name="Normal 2 5 4 5 2 2 2" xfId="6963" xr:uid="{00000000-0005-0000-0000-0000D70E0000}"/>
    <cellStyle name="Normal 2 5 4 5 2 3" xfId="5666" xr:uid="{00000000-0005-0000-0000-0000D80E0000}"/>
    <cellStyle name="Normal 2 5 4 5 3" xfId="2083" xr:uid="{00000000-0005-0000-0000-0000D90E0000}"/>
    <cellStyle name="Normal 2 5 4 5 3 2" xfId="6363" xr:uid="{00000000-0005-0000-0000-0000DA0E0000}"/>
    <cellStyle name="Normal 2 5 4 5 4" xfId="3379" xr:uid="{00000000-0005-0000-0000-0000DB0E0000}"/>
    <cellStyle name="Normal 2 5 4 5 4 2" xfId="7659" xr:uid="{00000000-0005-0000-0000-0000DC0E0000}"/>
    <cellStyle name="Normal 2 5 4 5 5" xfId="4092" xr:uid="{00000000-0005-0000-0000-0000DD0E0000}"/>
    <cellStyle name="Normal 2 5 4 5 5 2" xfId="8372" xr:uid="{00000000-0005-0000-0000-0000DE0E0000}"/>
    <cellStyle name="Normal 2 5 4 5 6" xfId="4794" xr:uid="{00000000-0005-0000-0000-0000DF0E0000}"/>
    <cellStyle name="Normal 2 5 4 6" xfId="139" xr:uid="{00000000-0005-0000-0000-0000E00E0000}"/>
    <cellStyle name="Normal 2 5 4 6 2" xfId="1715" xr:uid="{00000000-0005-0000-0000-0000E10E0000}"/>
    <cellStyle name="Normal 2 5 4 6 2 2" xfId="5995" xr:uid="{00000000-0005-0000-0000-0000E20E0000}"/>
    <cellStyle name="Normal 2 5 4 6 3" xfId="3011" xr:uid="{00000000-0005-0000-0000-0000E30E0000}"/>
    <cellStyle name="Normal 2 5 4 6 3 2" xfId="7291" xr:uid="{00000000-0005-0000-0000-0000E40E0000}"/>
    <cellStyle name="Normal 2 5 4 6 4" xfId="3724" xr:uid="{00000000-0005-0000-0000-0000E50E0000}"/>
    <cellStyle name="Normal 2 5 4 6 4 2" xfId="8004" xr:uid="{00000000-0005-0000-0000-0000E60E0000}"/>
    <cellStyle name="Normal 2 5 4 6 5" xfId="4426" xr:uid="{00000000-0005-0000-0000-0000E70E0000}"/>
    <cellStyle name="Normal 2 5 4 7" xfId="760" xr:uid="{00000000-0005-0000-0000-0000E80E0000}"/>
    <cellStyle name="Normal 2 5 4 7 2" xfId="2315" xr:uid="{00000000-0005-0000-0000-0000E90E0000}"/>
    <cellStyle name="Normal 2 5 4 7 2 2" xfId="6595" xr:uid="{00000000-0005-0000-0000-0000EA0E0000}"/>
    <cellStyle name="Normal 2 5 4 7 3" xfId="5042" xr:uid="{00000000-0005-0000-0000-0000EB0E0000}"/>
    <cellStyle name="Normal 2 5 4 8" xfId="1018" xr:uid="{00000000-0005-0000-0000-0000EC0E0000}"/>
    <cellStyle name="Normal 2 5 4 8 2" xfId="5298" xr:uid="{00000000-0005-0000-0000-0000ED0E0000}"/>
    <cellStyle name="Normal 2 5 4 9" xfId="1634" xr:uid="{00000000-0005-0000-0000-0000EE0E0000}"/>
    <cellStyle name="Normal 2 5 4 9 2" xfId="5914" xr:uid="{00000000-0005-0000-0000-0000EF0E0000}"/>
    <cellStyle name="Normal 2 5 5" xfId="65" xr:uid="{00000000-0005-0000-0000-0000F00E0000}"/>
    <cellStyle name="Normal 2 5 5 10" xfId="2939" xr:uid="{00000000-0005-0000-0000-0000F10E0000}"/>
    <cellStyle name="Normal 2 5 5 10 2" xfId="7219" xr:uid="{00000000-0005-0000-0000-0000F20E0000}"/>
    <cellStyle name="Normal 2 5 5 11" xfId="3635" xr:uid="{00000000-0005-0000-0000-0000F30E0000}"/>
    <cellStyle name="Normal 2 5 5 11 2" xfId="7915" xr:uid="{00000000-0005-0000-0000-0000F40E0000}"/>
    <cellStyle name="Normal 2 5 5 12" xfId="4354" xr:uid="{00000000-0005-0000-0000-0000F50E0000}"/>
    <cellStyle name="Normal 2 5 5 2" xfId="313" xr:uid="{00000000-0005-0000-0000-0000F60E0000}"/>
    <cellStyle name="Normal 2 5 5 2 2" xfId="678" xr:uid="{00000000-0005-0000-0000-0000F70E0000}"/>
    <cellStyle name="Normal 2 5 5 2 2 2" xfId="1554" xr:uid="{00000000-0005-0000-0000-0000F80E0000}"/>
    <cellStyle name="Normal 2 5 5 2 2 2 2" xfId="2851" xr:uid="{00000000-0005-0000-0000-0000F90E0000}"/>
    <cellStyle name="Normal 2 5 5 2 2 2 2 2" xfId="7131" xr:uid="{00000000-0005-0000-0000-0000FA0E0000}"/>
    <cellStyle name="Normal 2 5 5 2 2 2 3" xfId="5834" xr:uid="{00000000-0005-0000-0000-0000FB0E0000}"/>
    <cellStyle name="Normal 2 5 5 2 2 3" xfId="2251" xr:uid="{00000000-0005-0000-0000-0000FC0E0000}"/>
    <cellStyle name="Normal 2 5 5 2 2 3 2" xfId="6531" xr:uid="{00000000-0005-0000-0000-0000FD0E0000}"/>
    <cellStyle name="Normal 2 5 5 2 2 4" xfId="3547" xr:uid="{00000000-0005-0000-0000-0000FE0E0000}"/>
    <cellStyle name="Normal 2 5 5 2 2 4 2" xfId="7827" xr:uid="{00000000-0005-0000-0000-0000FF0E0000}"/>
    <cellStyle name="Normal 2 5 5 2 2 5" xfId="4260" xr:uid="{00000000-0005-0000-0000-0000000F0000}"/>
    <cellStyle name="Normal 2 5 5 2 2 5 2" xfId="8540" xr:uid="{00000000-0005-0000-0000-0000010F0000}"/>
    <cellStyle name="Normal 2 5 5 2 2 6" xfId="4962" xr:uid="{00000000-0005-0000-0000-0000020F0000}"/>
    <cellStyle name="Normal 2 5 5 2 3" xfId="840" xr:uid="{00000000-0005-0000-0000-0000030F0000}"/>
    <cellStyle name="Normal 2 5 5 2 3 2" xfId="2488" xr:uid="{00000000-0005-0000-0000-0000040F0000}"/>
    <cellStyle name="Normal 2 5 5 2 3 2 2" xfId="6768" xr:uid="{00000000-0005-0000-0000-0000050F0000}"/>
    <cellStyle name="Normal 2 5 5 2 3 3" xfId="5122" xr:uid="{00000000-0005-0000-0000-0000060F0000}"/>
    <cellStyle name="Normal 2 5 5 2 4" xfId="1191" xr:uid="{00000000-0005-0000-0000-0000070F0000}"/>
    <cellStyle name="Normal 2 5 5 2 4 2" xfId="5471" xr:uid="{00000000-0005-0000-0000-0000080F0000}"/>
    <cellStyle name="Normal 2 5 5 2 5" xfId="1888" xr:uid="{00000000-0005-0000-0000-0000090F0000}"/>
    <cellStyle name="Normal 2 5 5 2 5 2" xfId="6168" xr:uid="{00000000-0005-0000-0000-00000A0F0000}"/>
    <cellStyle name="Normal 2 5 5 2 6" xfId="3184" xr:uid="{00000000-0005-0000-0000-00000B0F0000}"/>
    <cellStyle name="Normal 2 5 5 2 6 2" xfId="7464" xr:uid="{00000000-0005-0000-0000-00000C0F0000}"/>
    <cellStyle name="Normal 2 5 5 2 7" xfId="3897" xr:uid="{00000000-0005-0000-0000-00000D0F0000}"/>
    <cellStyle name="Normal 2 5 5 2 7 2" xfId="8177" xr:uid="{00000000-0005-0000-0000-00000E0F0000}"/>
    <cellStyle name="Normal 2 5 5 2 8" xfId="4599" xr:uid="{00000000-0005-0000-0000-00000F0F0000}"/>
    <cellStyle name="Normal 2 5 5 3" xfId="240" xr:uid="{00000000-0005-0000-0000-0000100F0000}"/>
    <cellStyle name="Normal 2 5 5 3 2" xfId="606" xr:uid="{00000000-0005-0000-0000-0000110F0000}"/>
    <cellStyle name="Normal 2 5 5 3 2 2" xfId="1482" xr:uid="{00000000-0005-0000-0000-0000120F0000}"/>
    <cellStyle name="Normal 2 5 5 3 2 2 2" xfId="2779" xr:uid="{00000000-0005-0000-0000-0000130F0000}"/>
    <cellStyle name="Normal 2 5 5 3 2 2 2 2" xfId="7059" xr:uid="{00000000-0005-0000-0000-0000140F0000}"/>
    <cellStyle name="Normal 2 5 5 3 2 2 3" xfId="5762" xr:uid="{00000000-0005-0000-0000-0000150F0000}"/>
    <cellStyle name="Normal 2 5 5 3 2 3" xfId="2179" xr:uid="{00000000-0005-0000-0000-0000160F0000}"/>
    <cellStyle name="Normal 2 5 5 3 2 3 2" xfId="6459" xr:uid="{00000000-0005-0000-0000-0000170F0000}"/>
    <cellStyle name="Normal 2 5 5 3 2 4" xfId="3475" xr:uid="{00000000-0005-0000-0000-0000180F0000}"/>
    <cellStyle name="Normal 2 5 5 3 2 4 2" xfId="7755" xr:uid="{00000000-0005-0000-0000-0000190F0000}"/>
    <cellStyle name="Normal 2 5 5 3 2 5" xfId="4188" xr:uid="{00000000-0005-0000-0000-00001A0F0000}"/>
    <cellStyle name="Normal 2 5 5 3 2 5 2" xfId="8468" xr:uid="{00000000-0005-0000-0000-00001B0F0000}"/>
    <cellStyle name="Normal 2 5 5 3 2 6" xfId="4890" xr:uid="{00000000-0005-0000-0000-00001C0F0000}"/>
    <cellStyle name="Normal 2 5 5 3 3" xfId="928" xr:uid="{00000000-0005-0000-0000-00001D0F0000}"/>
    <cellStyle name="Normal 2 5 5 3 3 2" xfId="2415" xr:uid="{00000000-0005-0000-0000-00001E0F0000}"/>
    <cellStyle name="Normal 2 5 5 3 3 2 2" xfId="6695" xr:uid="{00000000-0005-0000-0000-00001F0F0000}"/>
    <cellStyle name="Normal 2 5 5 3 3 3" xfId="5210" xr:uid="{00000000-0005-0000-0000-0000200F0000}"/>
    <cellStyle name="Normal 2 5 5 3 4" xfId="1118" xr:uid="{00000000-0005-0000-0000-0000210F0000}"/>
    <cellStyle name="Normal 2 5 5 3 4 2" xfId="5398" xr:uid="{00000000-0005-0000-0000-0000220F0000}"/>
    <cellStyle name="Normal 2 5 5 3 5" xfId="1815" xr:uid="{00000000-0005-0000-0000-0000230F0000}"/>
    <cellStyle name="Normal 2 5 5 3 5 2" xfId="6095" xr:uid="{00000000-0005-0000-0000-0000240F0000}"/>
    <cellStyle name="Normal 2 5 5 3 6" xfId="3111" xr:uid="{00000000-0005-0000-0000-0000250F0000}"/>
    <cellStyle name="Normal 2 5 5 3 6 2" xfId="7391" xr:uid="{00000000-0005-0000-0000-0000260F0000}"/>
    <cellStyle name="Normal 2 5 5 3 7" xfId="3824" xr:uid="{00000000-0005-0000-0000-0000270F0000}"/>
    <cellStyle name="Normal 2 5 5 3 7 2" xfId="8104" xr:uid="{00000000-0005-0000-0000-0000280F0000}"/>
    <cellStyle name="Normal 2 5 5 3 8" xfId="4526" xr:uid="{00000000-0005-0000-0000-0000290F0000}"/>
    <cellStyle name="Normal 2 5 5 4" xfId="398" xr:uid="{00000000-0005-0000-0000-00002A0F0000}"/>
    <cellStyle name="Normal 2 5 5 4 2" xfId="1274" xr:uid="{00000000-0005-0000-0000-00002B0F0000}"/>
    <cellStyle name="Normal 2 5 5 4 2 2" xfId="2571" xr:uid="{00000000-0005-0000-0000-00002C0F0000}"/>
    <cellStyle name="Normal 2 5 5 4 2 2 2" xfId="6851" xr:uid="{00000000-0005-0000-0000-00002D0F0000}"/>
    <cellStyle name="Normal 2 5 5 4 2 3" xfId="5554" xr:uid="{00000000-0005-0000-0000-00002E0F0000}"/>
    <cellStyle name="Normal 2 5 5 4 3" xfId="1971" xr:uid="{00000000-0005-0000-0000-00002F0F0000}"/>
    <cellStyle name="Normal 2 5 5 4 3 2" xfId="6251" xr:uid="{00000000-0005-0000-0000-0000300F0000}"/>
    <cellStyle name="Normal 2 5 5 4 4" xfId="3267" xr:uid="{00000000-0005-0000-0000-0000310F0000}"/>
    <cellStyle name="Normal 2 5 5 4 4 2" xfId="7547" xr:uid="{00000000-0005-0000-0000-0000320F0000}"/>
    <cellStyle name="Normal 2 5 5 4 5" xfId="3980" xr:uid="{00000000-0005-0000-0000-0000330F0000}"/>
    <cellStyle name="Normal 2 5 5 4 5 2" xfId="8260" xr:uid="{00000000-0005-0000-0000-0000340F0000}"/>
    <cellStyle name="Normal 2 5 5 4 6" xfId="4682" xr:uid="{00000000-0005-0000-0000-0000350F0000}"/>
    <cellStyle name="Normal 2 5 5 5" xfId="518" xr:uid="{00000000-0005-0000-0000-0000360F0000}"/>
    <cellStyle name="Normal 2 5 5 5 2" xfId="1394" xr:uid="{00000000-0005-0000-0000-0000370F0000}"/>
    <cellStyle name="Normal 2 5 5 5 2 2" xfId="2691" xr:uid="{00000000-0005-0000-0000-0000380F0000}"/>
    <cellStyle name="Normal 2 5 5 5 2 2 2" xfId="6971" xr:uid="{00000000-0005-0000-0000-0000390F0000}"/>
    <cellStyle name="Normal 2 5 5 5 2 3" xfId="5674" xr:uid="{00000000-0005-0000-0000-00003A0F0000}"/>
    <cellStyle name="Normal 2 5 5 5 3" xfId="2091" xr:uid="{00000000-0005-0000-0000-00003B0F0000}"/>
    <cellStyle name="Normal 2 5 5 5 3 2" xfId="6371" xr:uid="{00000000-0005-0000-0000-00003C0F0000}"/>
    <cellStyle name="Normal 2 5 5 5 4" xfId="3387" xr:uid="{00000000-0005-0000-0000-00003D0F0000}"/>
    <cellStyle name="Normal 2 5 5 5 4 2" xfId="7667" xr:uid="{00000000-0005-0000-0000-00003E0F0000}"/>
    <cellStyle name="Normal 2 5 5 5 5" xfId="4100" xr:uid="{00000000-0005-0000-0000-00003F0F0000}"/>
    <cellStyle name="Normal 2 5 5 5 5 2" xfId="8380" xr:uid="{00000000-0005-0000-0000-0000400F0000}"/>
    <cellStyle name="Normal 2 5 5 5 6" xfId="4802" xr:uid="{00000000-0005-0000-0000-0000410F0000}"/>
    <cellStyle name="Normal 2 5 5 6" xfId="147" xr:uid="{00000000-0005-0000-0000-0000420F0000}"/>
    <cellStyle name="Normal 2 5 5 6 2" xfId="1723" xr:uid="{00000000-0005-0000-0000-0000430F0000}"/>
    <cellStyle name="Normal 2 5 5 6 2 2" xfId="6003" xr:uid="{00000000-0005-0000-0000-0000440F0000}"/>
    <cellStyle name="Normal 2 5 5 6 3" xfId="3019" xr:uid="{00000000-0005-0000-0000-0000450F0000}"/>
    <cellStyle name="Normal 2 5 5 6 3 2" xfId="7299" xr:uid="{00000000-0005-0000-0000-0000460F0000}"/>
    <cellStyle name="Normal 2 5 5 6 4" xfId="3732" xr:uid="{00000000-0005-0000-0000-0000470F0000}"/>
    <cellStyle name="Normal 2 5 5 6 4 2" xfId="8012" xr:uid="{00000000-0005-0000-0000-0000480F0000}"/>
    <cellStyle name="Normal 2 5 5 6 5" xfId="4434" xr:uid="{00000000-0005-0000-0000-0000490F0000}"/>
    <cellStyle name="Normal 2 5 5 7" xfId="768" xr:uid="{00000000-0005-0000-0000-00004A0F0000}"/>
    <cellStyle name="Normal 2 5 5 7 2" xfId="2323" xr:uid="{00000000-0005-0000-0000-00004B0F0000}"/>
    <cellStyle name="Normal 2 5 5 7 2 2" xfId="6603" xr:uid="{00000000-0005-0000-0000-00004C0F0000}"/>
    <cellStyle name="Normal 2 5 5 7 3" xfId="5050" xr:uid="{00000000-0005-0000-0000-00004D0F0000}"/>
    <cellStyle name="Normal 2 5 5 8" xfId="1026" xr:uid="{00000000-0005-0000-0000-00004E0F0000}"/>
    <cellStyle name="Normal 2 5 5 8 2" xfId="5306" xr:uid="{00000000-0005-0000-0000-00004F0F0000}"/>
    <cellStyle name="Normal 2 5 5 9" xfId="1642" xr:uid="{00000000-0005-0000-0000-0000500F0000}"/>
    <cellStyle name="Normal 2 5 5 9 2" xfId="5922" xr:uid="{00000000-0005-0000-0000-0000510F0000}"/>
    <cellStyle name="Normal 2 5 6" xfId="74" xr:uid="{00000000-0005-0000-0000-0000520F0000}"/>
    <cellStyle name="Normal 2 5 6 10" xfId="2947" xr:uid="{00000000-0005-0000-0000-0000530F0000}"/>
    <cellStyle name="Normal 2 5 6 10 2" xfId="7227" xr:uid="{00000000-0005-0000-0000-0000540F0000}"/>
    <cellStyle name="Normal 2 5 6 11" xfId="3643" xr:uid="{00000000-0005-0000-0000-0000550F0000}"/>
    <cellStyle name="Normal 2 5 6 11 2" xfId="7923" xr:uid="{00000000-0005-0000-0000-0000560F0000}"/>
    <cellStyle name="Normal 2 5 6 12" xfId="4362" xr:uid="{00000000-0005-0000-0000-0000570F0000}"/>
    <cellStyle name="Normal 2 5 6 2" xfId="321" xr:uid="{00000000-0005-0000-0000-0000580F0000}"/>
    <cellStyle name="Normal 2 5 6 2 2" xfId="686" xr:uid="{00000000-0005-0000-0000-0000590F0000}"/>
    <cellStyle name="Normal 2 5 6 2 2 2" xfId="1562" xr:uid="{00000000-0005-0000-0000-00005A0F0000}"/>
    <cellStyle name="Normal 2 5 6 2 2 2 2" xfId="2859" xr:uid="{00000000-0005-0000-0000-00005B0F0000}"/>
    <cellStyle name="Normal 2 5 6 2 2 2 2 2" xfId="7139" xr:uid="{00000000-0005-0000-0000-00005C0F0000}"/>
    <cellStyle name="Normal 2 5 6 2 2 2 3" xfId="5842" xr:uid="{00000000-0005-0000-0000-00005D0F0000}"/>
    <cellStyle name="Normal 2 5 6 2 2 3" xfId="2259" xr:uid="{00000000-0005-0000-0000-00005E0F0000}"/>
    <cellStyle name="Normal 2 5 6 2 2 3 2" xfId="6539" xr:uid="{00000000-0005-0000-0000-00005F0F0000}"/>
    <cellStyle name="Normal 2 5 6 2 2 4" xfId="3555" xr:uid="{00000000-0005-0000-0000-0000600F0000}"/>
    <cellStyle name="Normal 2 5 6 2 2 4 2" xfId="7835" xr:uid="{00000000-0005-0000-0000-0000610F0000}"/>
    <cellStyle name="Normal 2 5 6 2 2 5" xfId="4268" xr:uid="{00000000-0005-0000-0000-0000620F0000}"/>
    <cellStyle name="Normal 2 5 6 2 2 5 2" xfId="8548" xr:uid="{00000000-0005-0000-0000-0000630F0000}"/>
    <cellStyle name="Normal 2 5 6 2 2 6" xfId="4970" xr:uid="{00000000-0005-0000-0000-0000640F0000}"/>
    <cellStyle name="Normal 2 5 6 2 3" xfId="848" xr:uid="{00000000-0005-0000-0000-0000650F0000}"/>
    <cellStyle name="Normal 2 5 6 2 3 2" xfId="2496" xr:uid="{00000000-0005-0000-0000-0000660F0000}"/>
    <cellStyle name="Normal 2 5 6 2 3 2 2" xfId="6776" xr:uid="{00000000-0005-0000-0000-0000670F0000}"/>
    <cellStyle name="Normal 2 5 6 2 3 3" xfId="5130" xr:uid="{00000000-0005-0000-0000-0000680F0000}"/>
    <cellStyle name="Normal 2 5 6 2 4" xfId="1199" xr:uid="{00000000-0005-0000-0000-0000690F0000}"/>
    <cellStyle name="Normal 2 5 6 2 4 2" xfId="5479" xr:uid="{00000000-0005-0000-0000-00006A0F0000}"/>
    <cellStyle name="Normal 2 5 6 2 5" xfId="1896" xr:uid="{00000000-0005-0000-0000-00006B0F0000}"/>
    <cellStyle name="Normal 2 5 6 2 5 2" xfId="6176" xr:uid="{00000000-0005-0000-0000-00006C0F0000}"/>
    <cellStyle name="Normal 2 5 6 2 6" xfId="3192" xr:uid="{00000000-0005-0000-0000-00006D0F0000}"/>
    <cellStyle name="Normal 2 5 6 2 6 2" xfId="7472" xr:uid="{00000000-0005-0000-0000-00006E0F0000}"/>
    <cellStyle name="Normal 2 5 6 2 7" xfId="3905" xr:uid="{00000000-0005-0000-0000-00006F0F0000}"/>
    <cellStyle name="Normal 2 5 6 2 7 2" xfId="8185" xr:uid="{00000000-0005-0000-0000-0000700F0000}"/>
    <cellStyle name="Normal 2 5 6 2 8" xfId="4607" xr:uid="{00000000-0005-0000-0000-0000710F0000}"/>
    <cellStyle name="Normal 2 5 6 3" xfId="249" xr:uid="{00000000-0005-0000-0000-0000720F0000}"/>
    <cellStyle name="Normal 2 5 6 3 2" xfId="614" xr:uid="{00000000-0005-0000-0000-0000730F0000}"/>
    <cellStyle name="Normal 2 5 6 3 2 2" xfId="1490" xr:uid="{00000000-0005-0000-0000-0000740F0000}"/>
    <cellStyle name="Normal 2 5 6 3 2 2 2" xfId="2787" xr:uid="{00000000-0005-0000-0000-0000750F0000}"/>
    <cellStyle name="Normal 2 5 6 3 2 2 2 2" xfId="7067" xr:uid="{00000000-0005-0000-0000-0000760F0000}"/>
    <cellStyle name="Normal 2 5 6 3 2 2 3" xfId="5770" xr:uid="{00000000-0005-0000-0000-0000770F0000}"/>
    <cellStyle name="Normal 2 5 6 3 2 3" xfId="2187" xr:uid="{00000000-0005-0000-0000-0000780F0000}"/>
    <cellStyle name="Normal 2 5 6 3 2 3 2" xfId="6467" xr:uid="{00000000-0005-0000-0000-0000790F0000}"/>
    <cellStyle name="Normal 2 5 6 3 2 4" xfId="3483" xr:uid="{00000000-0005-0000-0000-00007A0F0000}"/>
    <cellStyle name="Normal 2 5 6 3 2 4 2" xfId="7763" xr:uid="{00000000-0005-0000-0000-00007B0F0000}"/>
    <cellStyle name="Normal 2 5 6 3 2 5" xfId="4196" xr:uid="{00000000-0005-0000-0000-00007C0F0000}"/>
    <cellStyle name="Normal 2 5 6 3 2 5 2" xfId="8476" xr:uid="{00000000-0005-0000-0000-00007D0F0000}"/>
    <cellStyle name="Normal 2 5 6 3 2 6" xfId="4898" xr:uid="{00000000-0005-0000-0000-00007E0F0000}"/>
    <cellStyle name="Normal 2 5 6 3 3" xfId="936" xr:uid="{00000000-0005-0000-0000-00007F0F0000}"/>
    <cellStyle name="Normal 2 5 6 3 3 2" xfId="2424" xr:uid="{00000000-0005-0000-0000-0000800F0000}"/>
    <cellStyle name="Normal 2 5 6 3 3 2 2" xfId="6704" xr:uid="{00000000-0005-0000-0000-0000810F0000}"/>
    <cellStyle name="Normal 2 5 6 3 3 3" xfId="5218" xr:uid="{00000000-0005-0000-0000-0000820F0000}"/>
    <cellStyle name="Normal 2 5 6 3 4" xfId="1127" xr:uid="{00000000-0005-0000-0000-0000830F0000}"/>
    <cellStyle name="Normal 2 5 6 3 4 2" xfId="5407" xr:uid="{00000000-0005-0000-0000-0000840F0000}"/>
    <cellStyle name="Normal 2 5 6 3 5" xfId="1824" xr:uid="{00000000-0005-0000-0000-0000850F0000}"/>
    <cellStyle name="Normal 2 5 6 3 5 2" xfId="6104" xr:uid="{00000000-0005-0000-0000-0000860F0000}"/>
    <cellStyle name="Normal 2 5 6 3 6" xfId="3120" xr:uid="{00000000-0005-0000-0000-0000870F0000}"/>
    <cellStyle name="Normal 2 5 6 3 6 2" xfId="7400" xr:uid="{00000000-0005-0000-0000-0000880F0000}"/>
    <cellStyle name="Normal 2 5 6 3 7" xfId="3833" xr:uid="{00000000-0005-0000-0000-0000890F0000}"/>
    <cellStyle name="Normal 2 5 6 3 7 2" xfId="8113" xr:uid="{00000000-0005-0000-0000-00008A0F0000}"/>
    <cellStyle name="Normal 2 5 6 3 8" xfId="4535" xr:uid="{00000000-0005-0000-0000-00008B0F0000}"/>
    <cellStyle name="Normal 2 5 6 4" xfId="406" xr:uid="{00000000-0005-0000-0000-00008C0F0000}"/>
    <cellStyle name="Normal 2 5 6 4 2" xfId="1282" xr:uid="{00000000-0005-0000-0000-00008D0F0000}"/>
    <cellStyle name="Normal 2 5 6 4 2 2" xfId="2579" xr:uid="{00000000-0005-0000-0000-00008E0F0000}"/>
    <cellStyle name="Normal 2 5 6 4 2 2 2" xfId="6859" xr:uid="{00000000-0005-0000-0000-00008F0F0000}"/>
    <cellStyle name="Normal 2 5 6 4 2 3" xfId="5562" xr:uid="{00000000-0005-0000-0000-0000900F0000}"/>
    <cellStyle name="Normal 2 5 6 4 3" xfId="1979" xr:uid="{00000000-0005-0000-0000-0000910F0000}"/>
    <cellStyle name="Normal 2 5 6 4 3 2" xfId="6259" xr:uid="{00000000-0005-0000-0000-0000920F0000}"/>
    <cellStyle name="Normal 2 5 6 4 4" xfId="3275" xr:uid="{00000000-0005-0000-0000-0000930F0000}"/>
    <cellStyle name="Normal 2 5 6 4 4 2" xfId="7555" xr:uid="{00000000-0005-0000-0000-0000940F0000}"/>
    <cellStyle name="Normal 2 5 6 4 5" xfId="3988" xr:uid="{00000000-0005-0000-0000-0000950F0000}"/>
    <cellStyle name="Normal 2 5 6 4 5 2" xfId="8268" xr:uid="{00000000-0005-0000-0000-0000960F0000}"/>
    <cellStyle name="Normal 2 5 6 4 6" xfId="4690" xr:uid="{00000000-0005-0000-0000-0000970F0000}"/>
    <cellStyle name="Normal 2 5 6 5" xfId="526" xr:uid="{00000000-0005-0000-0000-0000980F0000}"/>
    <cellStyle name="Normal 2 5 6 5 2" xfId="1402" xr:uid="{00000000-0005-0000-0000-0000990F0000}"/>
    <cellStyle name="Normal 2 5 6 5 2 2" xfId="2699" xr:uid="{00000000-0005-0000-0000-00009A0F0000}"/>
    <cellStyle name="Normal 2 5 6 5 2 2 2" xfId="6979" xr:uid="{00000000-0005-0000-0000-00009B0F0000}"/>
    <cellStyle name="Normal 2 5 6 5 2 3" xfId="5682" xr:uid="{00000000-0005-0000-0000-00009C0F0000}"/>
    <cellStyle name="Normal 2 5 6 5 3" xfId="2099" xr:uid="{00000000-0005-0000-0000-00009D0F0000}"/>
    <cellStyle name="Normal 2 5 6 5 3 2" xfId="6379" xr:uid="{00000000-0005-0000-0000-00009E0F0000}"/>
    <cellStyle name="Normal 2 5 6 5 4" xfId="3395" xr:uid="{00000000-0005-0000-0000-00009F0F0000}"/>
    <cellStyle name="Normal 2 5 6 5 4 2" xfId="7675" xr:uid="{00000000-0005-0000-0000-0000A00F0000}"/>
    <cellStyle name="Normal 2 5 6 5 5" xfId="4108" xr:uid="{00000000-0005-0000-0000-0000A10F0000}"/>
    <cellStyle name="Normal 2 5 6 5 5 2" xfId="8388" xr:uid="{00000000-0005-0000-0000-0000A20F0000}"/>
    <cellStyle name="Normal 2 5 6 5 6" xfId="4810" xr:uid="{00000000-0005-0000-0000-0000A30F0000}"/>
    <cellStyle name="Normal 2 5 6 6" xfId="155" xr:uid="{00000000-0005-0000-0000-0000A40F0000}"/>
    <cellStyle name="Normal 2 5 6 6 2" xfId="1731" xr:uid="{00000000-0005-0000-0000-0000A50F0000}"/>
    <cellStyle name="Normal 2 5 6 6 2 2" xfId="6011" xr:uid="{00000000-0005-0000-0000-0000A60F0000}"/>
    <cellStyle name="Normal 2 5 6 6 3" xfId="3027" xr:uid="{00000000-0005-0000-0000-0000A70F0000}"/>
    <cellStyle name="Normal 2 5 6 6 3 2" xfId="7307" xr:uid="{00000000-0005-0000-0000-0000A80F0000}"/>
    <cellStyle name="Normal 2 5 6 6 4" xfId="3740" xr:uid="{00000000-0005-0000-0000-0000A90F0000}"/>
    <cellStyle name="Normal 2 5 6 6 4 2" xfId="8020" xr:uid="{00000000-0005-0000-0000-0000AA0F0000}"/>
    <cellStyle name="Normal 2 5 6 6 5" xfId="4442" xr:uid="{00000000-0005-0000-0000-0000AB0F0000}"/>
    <cellStyle name="Normal 2 5 6 7" xfId="776" xr:uid="{00000000-0005-0000-0000-0000AC0F0000}"/>
    <cellStyle name="Normal 2 5 6 7 2" xfId="2331" xr:uid="{00000000-0005-0000-0000-0000AD0F0000}"/>
    <cellStyle name="Normal 2 5 6 7 2 2" xfId="6611" xr:uid="{00000000-0005-0000-0000-0000AE0F0000}"/>
    <cellStyle name="Normal 2 5 6 7 3" xfId="5058" xr:uid="{00000000-0005-0000-0000-0000AF0F0000}"/>
    <cellStyle name="Normal 2 5 6 8" xfId="1034" xr:uid="{00000000-0005-0000-0000-0000B00F0000}"/>
    <cellStyle name="Normal 2 5 6 8 2" xfId="5314" xr:uid="{00000000-0005-0000-0000-0000B10F0000}"/>
    <cellStyle name="Normal 2 5 6 9" xfId="1650" xr:uid="{00000000-0005-0000-0000-0000B20F0000}"/>
    <cellStyle name="Normal 2 5 6 9 2" xfId="5930" xr:uid="{00000000-0005-0000-0000-0000B30F0000}"/>
    <cellStyle name="Normal 2 5 7" xfId="82" xr:uid="{00000000-0005-0000-0000-0000B40F0000}"/>
    <cellStyle name="Normal 2 5 7 10" xfId="2955" xr:uid="{00000000-0005-0000-0000-0000B50F0000}"/>
    <cellStyle name="Normal 2 5 7 10 2" xfId="7235" xr:uid="{00000000-0005-0000-0000-0000B60F0000}"/>
    <cellStyle name="Normal 2 5 7 11" xfId="3651" xr:uid="{00000000-0005-0000-0000-0000B70F0000}"/>
    <cellStyle name="Normal 2 5 7 11 2" xfId="7931" xr:uid="{00000000-0005-0000-0000-0000B80F0000}"/>
    <cellStyle name="Normal 2 5 7 12" xfId="4370" xr:uid="{00000000-0005-0000-0000-0000B90F0000}"/>
    <cellStyle name="Normal 2 5 7 2" xfId="329" xr:uid="{00000000-0005-0000-0000-0000BA0F0000}"/>
    <cellStyle name="Normal 2 5 7 2 2" xfId="694" xr:uid="{00000000-0005-0000-0000-0000BB0F0000}"/>
    <cellStyle name="Normal 2 5 7 2 2 2" xfId="1570" xr:uid="{00000000-0005-0000-0000-0000BC0F0000}"/>
    <cellStyle name="Normal 2 5 7 2 2 2 2" xfId="2867" xr:uid="{00000000-0005-0000-0000-0000BD0F0000}"/>
    <cellStyle name="Normal 2 5 7 2 2 2 2 2" xfId="7147" xr:uid="{00000000-0005-0000-0000-0000BE0F0000}"/>
    <cellStyle name="Normal 2 5 7 2 2 2 3" xfId="5850" xr:uid="{00000000-0005-0000-0000-0000BF0F0000}"/>
    <cellStyle name="Normal 2 5 7 2 2 3" xfId="2267" xr:uid="{00000000-0005-0000-0000-0000C00F0000}"/>
    <cellStyle name="Normal 2 5 7 2 2 3 2" xfId="6547" xr:uid="{00000000-0005-0000-0000-0000C10F0000}"/>
    <cellStyle name="Normal 2 5 7 2 2 4" xfId="3563" xr:uid="{00000000-0005-0000-0000-0000C20F0000}"/>
    <cellStyle name="Normal 2 5 7 2 2 4 2" xfId="7843" xr:uid="{00000000-0005-0000-0000-0000C30F0000}"/>
    <cellStyle name="Normal 2 5 7 2 2 5" xfId="4276" xr:uid="{00000000-0005-0000-0000-0000C40F0000}"/>
    <cellStyle name="Normal 2 5 7 2 2 5 2" xfId="8556" xr:uid="{00000000-0005-0000-0000-0000C50F0000}"/>
    <cellStyle name="Normal 2 5 7 2 2 6" xfId="4978" xr:uid="{00000000-0005-0000-0000-0000C60F0000}"/>
    <cellStyle name="Normal 2 5 7 2 3" xfId="856" xr:uid="{00000000-0005-0000-0000-0000C70F0000}"/>
    <cellStyle name="Normal 2 5 7 2 3 2" xfId="2504" xr:uid="{00000000-0005-0000-0000-0000C80F0000}"/>
    <cellStyle name="Normal 2 5 7 2 3 2 2" xfId="6784" xr:uid="{00000000-0005-0000-0000-0000C90F0000}"/>
    <cellStyle name="Normal 2 5 7 2 3 3" xfId="5138" xr:uid="{00000000-0005-0000-0000-0000CA0F0000}"/>
    <cellStyle name="Normal 2 5 7 2 4" xfId="1207" xr:uid="{00000000-0005-0000-0000-0000CB0F0000}"/>
    <cellStyle name="Normal 2 5 7 2 4 2" xfId="5487" xr:uid="{00000000-0005-0000-0000-0000CC0F0000}"/>
    <cellStyle name="Normal 2 5 7 2 5" xfId="1904" xr:uid="{00000000-0005-0000-0000-0000CD0F0000}"/>
    <cellStyle name="Normal 2 5 7 2 5 2" xfId="6184" xr:uid="{00000000-0005-0000-0000-0000CE0F0000}"/>
    <cellStyle name="Normal 2 5 7 2 6" xfId="3200" xr:uid="{00000000-0005-0000-0000-0000CF0F0000}"/>
    <cellStyle name="Normal 2 5 7 2 6 2" xfId="7480" xr:uid="{00000000-0005-0000-0000-0000D00F0000}"/>
    <cellStyle name="Normal 2 5 7 2 7" xfId="3913" xr:uid="{00000000-0005-0000-0000-0000D10F0000}"/>
    <cellStyle name="Normal 2 5 7 2 7 2" xfId="8193" xr:uid="{00000000-0005-0000-0000-0000D20F0000}"/>
    <cellStyle name="Normal 2 5 7 2 8" xfId="4615" xr:uid="{00000000-0005-0000-0000-0000D30F0000}"/>
    <cellStyle name="Normal 2 5 7 3" xfId="257" xr:uid="{00000000-0005-0000-0000-0000D40F0000}"/>
    <cellStyle name="Normal 2 5 7 3 2" xfId="622" xr:uid="{00000000-0005-0000-0000-0000D50F0000}"/>
    <cellStyle name="Normal 2 5 7 3 2 2" xfId="1498" xr:uid="{00000000-0005-0000-0000-0000D60F0000}"/>
    <cellStyle name="Normal 2 5 7 3 2 2 2" xfId="2795" xr:uid="{00000000-0005-0000-0000-0000D70F0000}"/>
    <cellStyle name="Normal 2 5 7 3 2 2 2 2" xfId="7075" xr:uid="{00000000-0005-0000-0000-0000D80F0000}"/>
    <cellStyle name="Normal 2 5 7 3 2 2 3" xfId="5778" xr:uid="{00000000-0005-0000-0000-0000D90F0000}"/>
    <cellStyle name="Normal 2 5 7 3 2 3" xfId="2195" xr:uid="{00000000-0005-0000-0000-0000DA0F0000}"/>
    <cellStyle name="Normal 2 5 7 3 2 3 2" xfId="6475" xr:uid="{00000000-0005-0000-0000-0000DB0F0000}"/>
    <cellStyle name="Normal 2 5 7 3 2 4" xfId="3491" xr:uid="{00000000-0005-0000-0000-0000DC0F0000}"/>
    <cellStyle name="Normal 2 5 7 3 2 4 2" xfId="7771" xr:uid="{00000000-0005-0000-0000-0000DD0F0000}"/>
    <cellStyle name="Normal 2 5 7 3 2 5" xfId="4204" xr:uid="{00000000-0005-0000-0000-0000DE0F0000}"/>
    <cellStyle name="Normal 2 5 7 3 2 5 2" xfId="8484" xr:uid="{00000000-0005-0000-0000-0000DF0F0000}"/>
    <cellStyle name="Normal 2 5 7 3 2 6" xfId="4906" xr:uid="{00000000-0005-0000-0000-0000E00F0000}"/>
    <cellStyle name="Normal 2 5 7 3 3" xfId="944" xr:uid="{00000000-0005-0000-0000-0000E10F0000}"/>
    <cellStyle name="Normal 2 5 7 3 3 2" xfId="2432" xr:uid="{00000000-0005-0000-0000-0000E20F0000}"/>
    <cellStyle name="Normal 2 5 7 3 3 2 2" xfId="6712" xr:uid="{00000000-0005-0000-0000-0000E30F0000}"/>
    <cellStyle name="Normal 2 5 7 3 3 3" xfId="5226" xr:uid="{00000000-0005-0000-0000-0000E40F0000}"/>
    <cellStyle name="Normal 2 5 7 3 4" xfId="1135" xr:uid="{00000000-0005-0000-0000-0000E50F0000}"/>
    <cellStyle name="Normal 2 5 7 3 4 2" xfId="5415" xr:uid="{00000000-0005-0000-0000-0000E60F0000}"/>
    <cellStyle name="Normal 2 5 7 3 5" xfId="1832" xr:uid="{00000000-0005-0000-0000-0000E70F0000}"/>
    <cellStyle name="Normal 2 5 7 3 5 2" xfId="6112" xr:uid="{00000000-0005-0000-0000-0000E80F0000}"/>
    <cellStyle name="Normal 2 5 7 3 6" xfId="3128" xr:uid="{00000000-0005-0000-0000-0000E90F0000}"/>
    <cellStyle name="Normal 2 5 7 3 6 2" xfId="7408" xr:uid="{00000000-0005-0000-0000-0000EA0F0000}"/>
    <cellStyle name="Normal 2 5 7 3 7" xfId="3841" xr:uid="{00000000-0005-0000-0000-0000EB0F0000}"/>
    <cellStyle name="Normal 2 5 7 3 7 2" xfId="8121" xr:uid="{00000000-0005-0000-0000-0000EC0F0000}"/>
    <cellStyle name="Normal 2 5 7 3 8" xfId="4543" xr:uid="{00000000-0005-0000-0000-0000ED0F0000}"/>
    <cellStyle name="Normal 2 5 7 4" xfId="414" xr:uid="{00000000-0005-0000-0000-0000EE0F0000}"/>
    <cellStyle name="Normal 2 5 7 4 2" xfId="1290" xr:uid="{00000000-0005-0000-0000-0000EF0F0000}"/>
    <cellStyle name="Normal 2 5 7 4 2 2" xfId="2587" xr:uid="{00000000-0005-0000-0000-0000F00F0000}"/>
    <cellStyle name="Normal 2 5 7 4 2 2 2" xfId="6867" xr:uid="{00000000-0005-0000-0000-0000F10F0000}"/>
    <cellStyle name="Normal 2 5 7 4 2 3" xfId="5570" xr:uid="{00000000-0005-0000-0000-0000F20F0000}"/>
    <cellStyle name="Normal 2 5 7 4 3" xfId="1987" xr:uid="{00000000-0005-0000-0000-0000F30F0000}"/>
    <cellStyle name="Normal 2 5 7 4 3 2" xfId="6267" xr:uid="{00000000-0005-0000-0000-0000F40F0000}"/>
    <cellStyle name="Normal 2 5 7 4 4" xfId="3283" xr:uid="{00000000-0005-0000-0000-0000F50F0000}"/>
    <cellStyle name="Normal 2 5 7 4 4 2" xfId="7563" xr:uid="{00000000-0005-0000-0000-0000F60F0000}"/>
    <cellStyle name="Normal 2 5 7 4 5" xfId="3996" xr:uid="{00000000-0005-0000-0000-0000F70F0000}"/>
    <cellStyle name="Normal 2 5 7 4 5 2" xfId="8276" xr:uid="{00000000-0005-0000-0000-0000F80F0000}"/>
    <cellStyle name="Normal 2 5 7 4 6" xfId="4698" xr:uid="{00000000-0005-0000-0000-0000F90F0000}"/>
    <cellStyle name="Normal 2 5 7 5" xfId="534" xr:uid="{00000000-0005-0000-0000-0000FA0F0000}"/>
    <cellStyle name="Normal 2 5 7 5 2" xfId="1410" xr:uid="{00000000-0005-0000-0000-0000FB0F0000}"/>
    <cellStyle name="Normal 2 5 7 5 2 2" xfId="2707" xr:uid="{00000000-0005-0000-0000-0000FC0F0000}"/>
    <cellStyle name="Normal 2 5 7 5 2 2 2" xfId="6987" xr:uid="{00000000-0005-0000-0000-0000FD0F0000}"/>
    <cellStyle name="Normal 2 5 7 5 2 3" xfId="5690" xr:uid="{00000000-0005-0000-0000-0000FE0F0000}"/>
    <cellStyle name="Normal 2 5 7 5 3" xfId="2107" xr:uid="{00000000-0005-0000-0000-0000FF0F0000}"/>
    <cellStyle name="Normal 2 5 7 5 3 2" xfId="6387" xr:uid="{00000000-0005-0000-0000-000000100000}"/>
    <cellStyle name="Normal 2 5 7 5 4" xfId="3403" xr:uid="{00000000-0005-0000-0000-000001100000}"/>
    <cellStyle name="Normal 2 5 7 5 4 2" xfId="7683" xr:uid="{00000000-0005-0000-0000-000002100000}"/>
    <cellStyle name="Normal 2 5 7 5 5" xfId="4116" xr:uid="{00000000-0005-0000-0000-000003100000}"/>
    <cellStyle name="Normal 2 5 7 5 5 2" xfId="8396" xr:uid="{00000000-0005-0000-0000-000004100000}"/>
    <cellStyle name="Normal 2 5 7 5 6" xfId="4818" xr:uid="{00000000-0005-0000-0000-000005100000}"/>
    <cellStyle name="Normal 2 5 7 6" xfId="163" xr:uid="{00000000-0005-0000-0000-000006100000}"/>
    <cellStyle name="Normal 2 5 7 6 2" xfId="1739" xr:uid="{00000000-0005-0000-0000-000007100000}"/>
    <cellStyle name="Normal 2 5 7 6 2 2" xfId="6019" xr:uid="{00000000-0005-0000-0000-000008100000}"/>
    <cellStyle name="Normal 2 5 7 6 3" xfId="3035" xr:uid="{00000000-0005-0000-0000-000009100000}"/>
    <cellStyle name="Normal 2 5 7 6 3 2" xfId="7315" xr:uid="{00000000-0005-0000-0000-00000A100000}"/>
    <cellStyle name="Normal 2 5 7 6 4" xfId="3748" xr:uid="{00000000-0005-0000-0000-00000B100000}"/>
    <cellStyle name="Normal 2 5 7 6 4 2" xfId="8028" xr:uid="{00000000-0005-0000-0000-00000C100000}"/>
    <cellStyle name="Normal 2 5 7 6 5" xfId="4450" xr:uid="{00000000-0005-0000-0000-00000D100000}"/>
    <cellStyle name="Normal 2 5 7 7" xfId="784" xr:uid="{00000000-0005-0000-0000-00000E100000}"/>
    <cellStyle name="Normal 2 5 7 7 2" xfId="2339" xr:uid="{00000000-0005-0000-0000-00000F100000}"/>
    <cellStyle name="Normal 2 5 7 7 2 2" xfId="6619" xr:uid="{00000000-0005-0000-0000-000010100000}"/>
    <cellStyle name="Normal 2 5 7 7 3" xfId="5066" xr:uid="{00000000-0005-0000-0000-000011100000}"/>
    <cellStyle name="Normal 2 5 7 8" xfId="1042" xr:uid="{00000000-0005-0000-0000-000012100000}"/>
    <cellStyle name="Normal 2 5 7 8 2" xfId="5322" xr:uid="{00000000-0005-0000-0000-000013100000}"/>
    <cellStyle name="Normal 2 5 7 9" xfId="1658" xr:uid="{00000000-0005-0000-0000-000014100000}"/>
    <cellStyle name="Normal 2 5 7 9 2" xfId="5938" xr:uid="{00000000-0005-0000-0000-000015100000}"/>
    <cellStyle name="Normal 2 5 8" xfId="90" xr:uid="{00000000-0005-0000-0000-000016100000}"/>
    <cellStyle name="Normal 2 5 8 10" xfId="2963" xr:uid="{00000000-0005-0000-0000-000017100000}"/>
    <cellStyle name="Normal 2 5 8 10 2" xfId="7243" xr:uid="{00000000-0005-0000-0000-000018100000}"/>
    <cellStyle name="Normal 2 5 8 11" xfId="3659" xr:uid="{00000000-0005-0000-0000-000019100000}"/>
    <cellStyle name="Normal 2 5 8 11 2" xfId="7939" xr:uid="{00000000-0005-0000-0000-00001A100000}"/>
    <cellStyle name="Normal 2 5 8 12" xfId="4378" xr:uid="{00000000-0005-0000-0000-00001B100000}"/>
    <cellStyle name="Normal 2 5 8 2" xfId="337" xr:uid="{00000000-0005-0000-0000-00001C100000}"/>
    <cellStyle name="Normal 2 5 8 2 2" xfId="702" xr:uid="{00000000-0005-0000-0000-00001D100000}"/>
    <cellStyle name="Normal 2 5 8 2 2 2" xfId="1578" xr:uid="{00000000-0005-0000-0000-00001E100000}"/>
    <cellStyle name="Normal 2 5 8 2 2 2 2" xfId="2875" xr:uid="{00000000-0005-0000-0000-00001F100000}"/>
    <cellStyle name="Normal 2 5 8 2 2 2 2 2" xfId="7155" xr:uid="{00000000-0005-0000-0000-000020100000}"/>
    <cellStyle name="Normal 2 5 8 2 2 2 3" xfId="5858" xr:uid="{00000000-0005-0000-0000-000021100000}"/>
    <cellStyle name="Normal 2 5 8 2 2 3" xfId="2275" xr:uid="{00000000-0005-0000-0000-000022100000}"/>
    <cellStyle name="Normal 2 5 8 2 2 3 2" xfId="6555" xr:uid="{00000000-0005-0000-0000-000023100000}"/>
    <cellStyle name="Normal 2 5 8 2 2 4" xfId="3571" xr:uid="{00000000-0005-0000-0000-000024100000}"/>
    <cellStyle name="Normal 2 5 8 2 2 4 2" xfId="7851" xr:uid="{00000000-0005-0000-0000-000025100000}"/>
    <cellStyle name="Normal 2 5 8 2 2 5" xfId="4284" xr:uid="{00000000-0005-0000-0000-000026100000}"/>
    <cellStyle name="Normal 2 5 8 2 2 5 2" xfId="8564" xr:uid="{00000000-0005-0000-0000-000027100000}"/>
    <cellStyle name="Normal 2 5 8 2 2 6" xfId="4986" xr:uid="{00000000-0005-0000-0000-000028100000}"/>
    <cellStyle name="Normal 2 5 8 2 3" xfId="864" xr:uid="{00000000-0005-0000-0000-000029100000}"/>
    <cellStyle name="Normal 2 5 8 2 3 2" xfId="2512" xr:uid="{00000000-0005-0000-0000-00002A100000}"/>
    <cellStyle name="Normal 2 5 8 2 3 2 2" xfId="6792" xr:uid="{00000000-0005-0000-0000-00002B100000}"/>
    <cellStyle name="Normal 2 5 8 2 3 3" xfId="5146" xr:uid="{00000000-0005-0000-0000-00002C100000}"/>
    <cellStyle name="Normal 2 5 8 2 4" xfId="1215" xr:uid="{00000000-0005-0000-0000-00002D100000}"/>
    <cellStyle name="Normal 2 5 8 2 4 2" xfId="5495" xr:uid="{00000000-0005-0000-0000-00002E100000}"/>
    <cellStyle name="Normal 2 5 8 2 5" xfId="1912" xr:uid="{00000000-0005-0000-0000-00002F100000}"/>
    <cellStyle name="Normal 2 5 8 2 5 2" xfId="6192" xr:uid="{00000000-0005-0000-0000-000030100000}"/>
    <cellStyle name="Normal 2 5 8 2 6" xfId="3208" xr:uid="{00000000-0005-0000-0000-000031100000}"/>
    <cellStyle name="Normal 2 5 8 2 6 2" xfId="7488" xr:uid="{00000000-0005-0000-0000-000032100000}"/>
    <cellStyle name="Normal 2 5 8 2 7" xfId="3921" xr:uid="{00000000-0005-0000-0000-000033100000}"/>
    <cellStyle name="Normal 2 5 8 2 7 2" xfId="8201" xr:uid="{00000000-0005-0000-0000-000034100000}"/>
    <cellStyle name="Normal 2 5 8 2 8" xfId="4623" xr:uid="{00000000-0005-0000-0000-000035100000}"/>
    <cellStyle name="Normal 2 5 8 3" xfId="265" xr:uid="{00000000-0005-0000-0000-000036100000}"/>
    <cellStyle name="Normal 2 5 8 3 2" xfId="630" xr:uid="{00000000-0005-0000-0000-000037100000}"/>
    <cellStyle name="Normal 2 5 8 3 2 2" xfId="1506" xr:uid="{00000000-0005-0000-0000-000038100000}"/>
    <cellStyle name="Normal 2 5 8 3 2 2 2" xfId="2803" xr:uid="{00000000-0005-0000-0000-000039100000}"/>
    <cellStyle name="Normal 2 5 8 3 2 2 2 2" xfId="7083" xr:uid="{00000000-0005-0000-0000-00003A100000}"/>
    <cellStyle name="Normal 2 5 8 3 2 2 3" xfId="5786" xr:uid="{00000000-0005-0000-0000-00003B100000}"/>
    <cellStyle name="Normal 2 5 8 3 2 3" xfId="2203" xr:uid="{00000000-0005-0000-0000-00003C100000}"/>
    <cellStyle name="Normal 2 5 8 3 2 3 2" xfId="6483" xr:uid="{00000000-0005-0000-0000-00003D100000}"/>
    <cellStyle name="Normal 2 5 8 3 2 4" xfId="3499" xr:uid="{00000000-0005-0000-0000-00003E100000}"/>
    <cellStyle name="Normal 2 5 8 3 2 4 2" xfId="7779" xr:uid="{00000000-0005-0000-0000-00003F100000}"/>
    <cellStyle name="Normal 2 5 8 3 2 5" xfId="4212" xr:uid="{00000000-0005-0000-0000-000040100000}"/>
    <cellStyle name="Normal 2 5 8 3 2 5 2" xfId="8492" xr:uid="{00000000-0005-0000-0000-000041100000}"/>
    <cellStyle name="Normal 2 5 8 3 2 6" xfId="4914" xr:uid="{00000000-0005-0000-0000-000042100000}"/>
    <cellStyle name="Normal 2 5 8 3 3" xfId="952" xr:uid="{00000000-0005-0000-0000-000043100000}"/>
    <cellStyle name="Normal 2 5 8 3 3 2" xfId="2440" xr:uid="{00000000-0005-0000-0000-000044100000}"/>
    <cellStyle name="Normal 2 5 8 3 3 2 2" xfId="6720" xr:uid="{00000000-0005-0000-0000-000045100000}"/>
    <cellStyle name="Normal 2 5 8 3 3 3" xfId="5234" xr:uid="{00000000-0005-0000-0000-000046100000}"/>
    <cellStyle name="Normal 2 5 8 3 4" xfId="1143" xr:uid="{00000000-0005-0000-0000-000047100000}"/>
    <cellStyle name="Normal 2 5 8 3 4 2" xfId="5423" xr:uid="{00000000-0005-0000-0000-000048100000}"/>
    <cellStyle name="Normal 2 5 8 3 5" xfId="1840" xr:uid="{00000000-0005-0000-0000-000049100000}"/>
    <cellStyle name="Normal 2 5 8 3 5 2" xfId="6120" xr:uid="{00000000-0005-0000-0000-00004A100000}"/>
    <cellStyle name="Normal 2 5 8 3 6" xfId="3136" xr:uid="{00000000-0005-0000-0000-00004B100000}"/>
    <cellStyle name="Normal 2 5 8 3 6 2" xfId="7416" xr:uid="{00000000-0005-0000-0000-00004C100000}"/>
    <cellStyle name="Normal 2 5 8 3 7" xfId="3849" xr:uid="{00000000-0005-0000-0000-00004D100000}"/>
    <cellStyle name="Normal 2 5 8 3 7 2" xfId="8129" xr:uid="{00000000-0005-0000-0000-00004E100000}"/>
    <cellStyle name="Normal 2 5 8 3 8" xfId="4551" xr:uid="{00000000-0005-0000-0000-00004F100000}"/>
    <cellStyle name="Normal 2 5 8 4" xfId="422" xr:uid="{00000000-0005-0000-0000-000050100000}"/>
    <cellStyle name="Normal 2 5 8 4 2" xfId="1298" xr:uid="{00000000-0005-0000-0000-000051100000}"/>
    <cellStyle name="Normal 2 5 8 4 2 2" xfId="2595" xr:uid="{00000000-0005-0000-0000-000052100000}"/>
    <cellStyle name="Normal 2 5 8 4 2 2 2" xfId="6875" xr:uid="{00000000-0005-0000-0000-000053100000}"/>
    <cellStyle name="Normal 2 5 8 4 2 3" xfId="5578" xr:uid="{00000000-0005-0000-0000-000054100000}"/>
    <cellStyle name="Normal 2 5 8 4 3" xfId="1995" xr:uid="{00000000-0005-0000-0000-000055100000}"/>
    <cellStyle name="Normal 2 5 8 4 3 2" xfId="6275" xr:uid="{00000000-0005-0000-0000-000056100000}"/>
    <cellStyle name="Normal 2 5 8 4 4" xfId="3291" xr:uid="{00000000-0005-0000-0000-000057100000}"/>
    <cellStyle name="Normal 2 5 8 4 4 2" xfId="7571" xr:uid="{00000000-0005-0000-0000-000058100000}"/>
    <cellStyle name="Normal 2 5 8 4 5" xfId="4004" xr:uid="{00000000-0005-0000-0000-000059100000}"/>
    <cellStyle name="Normal 2 5 8 4 5 2" xfId="8284" xr:uid="{00000000-0005-0000-0000-00005A100000}"/>
    <cellStyle name="Normal 2 5 8 4 6" xfId="4706" xr:uid="{00000000-0005-0000-0000-00005B100000}"/>
    <cellStyle name="Normal 2 5 8 5" xfId="542" xr:uid="{00000000-0005-0000-0000-00005C100000}"/>
    <cellStyle name="Normal 2 5 8 5 2" xfId="1418" xr:uid="{00000000-0005-0000-0000-00005D100000}"/>
    <cellStyle name="Normal 2 5 8 5 2 2" xfId="2715" xr:uid="{00000000-0005-0000-0000-00005E100000}"/>
    <cellStyle name="Normal 2 5 8 5 2 2 2" xfId="6995" xr:uid="{00000000-0005-0000-0000-00005F100000}"/>
    <cellStyle name="Normal 2 5 8 5 2 3" xfId="5698" xr:uid="{00000000-0005-0000-0000-000060100000}"/>
    <cellStyle name="Normal 2 5 8 5 3" xfId="2115" xr:uid="{00000000-0005-0000-0000-000061100000}"/>
    <cellStyle name="Normal 2 5 8 5 3 2" xfId="6395" xr:uid="{00000000-0005-0000-0000-000062100000}"/>
    <cellStyle name="Normal 2 5 8 5 4" xfId="3411" xr:uid="{00000000-0005-0000-0000-000063100000}"/>
    <cellStyle name="Normal 2 5 8 5 4 2" xfId="7691" xr:uid="{00000000-0005-0000-0000-000064100000}"/>
    <cellStyle name="Normal 2 5 8 5 5" xfId="4124" xr:uid="{00000000-0005-0000-0000-000065100000}"/>
    <cellStyle name="Normal 2 5 8 5 5 2" xfId="8404" xr:uid="{00000000-0005-0000-0000-000066100000}"/>
    <cellStyle name="Normal 2 5 8 5 6" xfId="4826" xr:uid="{00000000-0005-0000-0000-000067100000}"/>
    <cellStyle name="Normal 2 5 8 6" xfId="171" xr:uid="{00000000-0005-0000-0000-000068100000}"/>
    <cellStyle name="Normal 2 5 8 6 2" xfId="1747" xr:uid="{00000000-0005-0000-0000-000069100000}"/>
    <cellStyle name="Normal 2 5 8 6 2 2" xfId="6027" xr:uid="{00000000-0005-0000-0000-00006A100000}"/>
    <cellStyle name="Normal 2 5 8 6 3" xfId="3043" xr:uid="{00000000-0005-0000-0000-00006B100000}"/>
    <cellStyle name="Normal 2 5 8 6 3 2" xfId="7323" xr:uid="{00000000-0005-0000-0000-00006C100000}"/>
    <cellStyle name="Normal 2 5 8 6 4" xfId="3756" xr:uid="{00000000-0005-0000-0000-00006D100000}"/>
    <cellStyle name="Normal 2 5 8 6 4 2" xfId="8036" xr:uid="{00000000-0005-0000-0000-00006E100000}"/>
    <cellStyle name="Normal 2 5 8 6 5" xfId="4458" xr:uid="{00000000-0005-0000-0000-00006F100000}"/>
    <cellStyle name="Normal 2 5 8 7" xfId="792" xr:uid="{00000000-0005-0000-0000-000070100000}"/>
    <cellStyle name="Normal 2 5 8 7 2" xfId="2347" xr:uid="{00000000-0005-0000-0000-000071100000}"/>
    <cellStyle name="Normal 2 5 8 7 2 2" xfId="6627" xr:uid="{00000000-0005-0000-0000-000072100000}"/>
    <cellStyle name="Normal 2 5 8 7 3" xfId="5074" xr:uid="{00000000-0005-0000-0000-000073100000}"/>
    <cellStyle name="Normal 2 5 8 8" xfId="1050" xr:uid="{00000000-0005-0000-0000-000074100000}"/>
    <cellStyle name="Normal 2 5 8 8 2" xfId="5330" xr:uid="{00000000-0005-0000-0000-000075100000}"/>
    <cellStyle name="Normal 2 5 8 9" xfId="1666" xr:uid="{00000000-0005-0000-0000-000076100000}"/>
    <cellStyle name="Normal 2 5 8 9 2" xfId="5946" xr:uid="{00000000-0005-0000-0000-000077100000}"/>
    <cellStyle name="Normal 2 5 9" xfId="30" xr:uid="{00000000-0005-0000-0000-000078100000}"/>
    <cellStyle name="Normal 2 5 9 10" xfId="3603" xr:uid="{00000000-0005-0000-0000-000079100000}"/>
    <cellStyle name="Normal 2 5 9 10 2" xfId="7883" xr:uid="{00000000-0005-0000-0000-00007A100000}"/>
    <cellStyle name="Normal 2 5 9 11" xfId="4322" xr:uid="{00000000-0005-0000-0000-00007B100000}"/>
    <cellStyle name="Normal 2 5 9 2" xfId="470" xr:uid="{00000000-0005-0000-0000-00007C100000}"/>
    <cellStyle name="Normal 2 5 9 2 2" xfId="896" xr:uid="{00000000-0005-0000-0000-00007D100000}"/>
    <cellStyle name="Normal 2 5 9 2 2 2" xfId="2643" xr:uid="{00000000-0005-0000-0000-00007E100000}"/>
    <cellStyle name="Normal 2 5 9 2 2 2 2" xfId="6923" xr:uid="{00000000-0005-0000-0000-00007F100000}"/>
    <cellStyle name="Normal 2 5 9 2 2 3" xfId="5178" xr:uid="{00000000-0005-0000-0000-000080100000}"/>
    <cellStyle name="Normal 2 5 9 2 3" xfId="1346" xr:uid="{00000000-0005-0000-0000-000081100000}"/>
    <cellStyle name="Normal 2 5 9 2 3 2" xfId="5626" xr:uid="{00000000-0005-0000-0000-000082100000}"/>
    <cellStyle name="Normal 2 5 9 2 4" xfId="2043" xr:uid="{00000000-0005-0000-0000-000083100000}"/>
    <cellStyle name="Normal 2 5 9 2 4 2" xfId="6323" xr:uid="{00000000-0005-0000-0000-000084100000}"/>
    <cellStyle name="Normal 2 5 9 2 5" xfId="3339" xr:uid="{00000000-0005-0000-0000-000085100000}"/>
    <cellStyle name="Normal 2 5 9 2 5 2" xfId="7619" xr:uid="{00000000-0005-0000-0000-000086100000}"/>
    <cellStyle name="Normal 2 5 9 2 6" xfId="4052" xr:uid="{00000000-0005-0000-0000-000087100000}"/>
    <cellStyle name="Normal 2 5 9 2 6 2" xfId="8332" xr:uid="{00000000-0005-0000-0000-000088100000}"/>
    <cellStyle name="Normal 2 5 9 2 7" xfId="4754" xr:uid="{00000000-0005-0000-0000-000089100000}"/>
    <cellStyle name="Normal 2 5 9 3" xfId="365" xr:uid="{00000000-0005-0000-0000-00008A100000}"/>
    <cellStyle name="Normal 2 5 9 3 2" xfId="1242" xr:uid="{00000000-0005-0000-0000-00008B100000}"/>
    <cellStyle name="Normal 2 5 9 3 2 2" xfId="2539" xr:uid="{00000000-0005-0000-0000-00008C100000}"/>
    <cellStyle name="Normal 2 5 9 3 2 2 2" xfId="6819" xr:uid="{00000000-0005-0000-0000-00008D100000}"/>
    <cellStyle name="Normal 2 5 9 3 2 3" xfId="5522" xr:uid="{00000000-0005-0000-0000-00008E100000}"/>
    <cellStyle name="Normal 2 5 9 3 3" xfId="1939" xr:uid="{00000000-0005-0000-0000-00008F100000}"/>
    <cellStyle name="Normal 2 5 9 3 3 2" xfId="6219" xr:uid="{00000000-0005-0000-0000-000090100000}"/>
    <cellStyle name="Normal 2 5 9 3 4" xfId="3235" xr:uid="{00000000-0005-0000-0000-000091100000}"/>
    <cellStyle name="Normal 2 5 9 3 4 2" xfId="7515" xr:uid="{00000000-0005-0000-0000-000092100000}"/>
    <cellStyle name="Normal 2 5 9 3 5" xfId="3948" xr:uid="{00000000-0005-0000-0000-000093100000}"/>
    <cellStyle name="Normal 2 5 9 3 5 2" xfId="8228" xr:uid="{00000000-0005-0000-0000-000094100000}"/>
    <cellStyle name="Normal 2 5 9 3 6" xfId="4650" xr:uid="{00000000-0005-0000-0000-000095100000}"/>
    <cellStyle name="Normal 2 5 9 4" xfId="574" xr:uid="{00000000-0005-0000-0000-000096100000}"/>
    <cellStyle name="Normal 2 5 9 4 2" xfId="1450" xr:uid="{00000000-0005-0000-0000-000097100000}"/>
    <cellStyle name="Normal 2 5 9 4 2 2" xfId="2747" xr:uid="{00000000-0005-0000-0000-000098100000}"/>
    <cellStyle name="Normal 2 5 9 4 2 2 2" xfId="7027" xr:uid="{00000000-0005-0000-0000-000099100000}"/>
    <cellStyle name="Normal 2 5 9 4 2 3" xfId="5730" xr:uid="{00000000-0005-0000-0000-00009A100000}"/>
    <cellStyle name="Normal 2 5 9 4 3" xfId="2147" xr:uid="{00000000-0005-0000-0000-00009B100000}"/>
    <cellStyle name="Normal 2 5 9 4 3 2" xfId="6427" xr:uid="{00000000-0005-0000-0000-00009C100000}"/>
    <cellStyle name="Normal 2 5 9 4 4" xfId="3443" xr:uid="{00000000-0005-0000-0000-00009D100000}"/>
    <cellStyle name="Normal 2 5 9 4 4 2" xfId="7723" xr:uid="{00000000-0005-0000-0000-00009E100000}"/>
    <cellStyle name="Normal 2 5 9 4 5" xfId="4156" xr:uid="{00000000-0005-0000-0000-00009F100000}"/>
    <cellStyle name="Normal 2 5 9 4 5 2" xfId="8436" xr:uid="{00000000-0005-0000-0000-0000A0100000}"/>
    <cellStyle name="Normal 2 5 9 4 6" xfId="4858" xr:uid="{00000000-0005-0000-0000-0000A1100000}"/>
    <cellStyle name="Normal 2 5 9 5" xfId="206" xr:uid="{00000000-0005-0000-0000-0000A2100000}"/>
    <cellStyle name="Normal 2 5 9 5 2" xfId="1782" xr:uid="{00000000-0005-0000-0000-0000A3100000}"/>
    <cellStyle name="Normal 2 5 9 5 2 2" xfId="6062" xr:uid="{00000000-0005-0000-0000-0000A4100000}"/>
    <cellStyle name="Normal 2 5 9 5 3" xfId="3078" xr:uid="{00000000-0005-0000-0000-0000A5100000}"/>
    <cellStyle name="Normal 2 5 9 5 3 2" xfId="7358" xr:uid="{00000000-0005-0000-0000-0000A6100000}"/>
    <cellStyle name="Normal 2 5 9 5 4" xfId="3791" xr:uid="{00000000-0005-0000-0000-0000A7100000}"/>
    <cellStyle name="Normal 2 5 9 5 4 2" xfId="8071" xr:uid="{00000000-0005-0000-0000-0000A8100000}"/>
    <cellStyle name="Normal 2 5 9 5 5" xfId="4493" xr:uid="{00000000-0005-0000-0000-0000A9100000}"/>
    <cellStyle name="Normal 2 5 9 6" xfId="736" xr:uid="{00000000-0005-0000-0000-0000AA100000}"/>
    <cellStyle name="Normal 2 5 9 6 2" xfId="2382" xr:uid="{00000000-0005-0000-0000-0000AB100000}"/>
    <cellStyle name="Normal 2 5 9 6 2 2" xfId="6662" xr:uid="{00000000-0005-0000-0000-0000AC100000}"/>
    <cellStyle name="Normal 2 5 9 6 3" xfId="5018" xr:uid="{00000000-0005-0000-0000-0000AD100000}"/>
    <cellStyle name="Normal 2 5 9 7" xfId="1085" xr:uid="{00000000-0005-0000-0000-0000AE100000}"/>
    <cellStyle name="Normal 2 5 9 7 2" xfId="5365" xr:uid="{00000000-0005-0000-0000-0000AF100000}"/>
    <cellStyle name="Normal 2 5 9 8" xfId="1610" xr:uid="{00000000-0005-0000-0000-0000B0100000}"/>
    <cellStyle name="Normal 2 5 9 8 2" xfId="5890" xr:uid="{00000000-0005-0000-0000-0000B1100000}"/>
    <cellStyle name="Normal 2 5 9 9" xfId="2907" xr:uid="{00000000-0005-0000-0000-0000B2100000}"/>
    <cellStyle name="Normal 2 5 9 9 2" xfId="7187" xr:uid="{00000000-0005-0000-0000-0000B3100000}"/>
    <cellStyle name="Normal 2 6" xfId="9" xr:uid="{00000000-0005-0000-0000-0000B4100000}"/>
    <cellStyle name="Normal 2 6 10" xfId="107" xr:uid="{00000000-0005-0000-0000-0000B5100000}"/>
    <cellStyle name="Normal 2 6 10 10" xfId="4395" xr:uid="{00000000-0005-0000-0000-0000B6100000}"/>
    <cellStyle name="Normal 2 6 10 2" xfId="439" xr:uid="{00000000-0005-0000-0000-0000B7100000}"/>
    <cellStyle name="Normal 2 6 10 2 2" xfId="1315" xr:uid="{00000000-0005-0000-0000-0000B8100000}"/>
    <cellStyle name="Normal 2 6 10 2 2 2" xfId="2612" xr:uid="{00000000-0005-0000-0000-0000B9100000}"/>
    <cellStyle name="Normal 2 6 10 2 2 2 2" xfId="6892" xr:uid="{00000000-0005-0000-0000-0000BA100000}"/>
    <cellStyle name="Normal 2 6 10 2 2 3" xfId="5595" xr:uid="{00000000-0005-0000-0000-0000BB100000}"/>
    <cellStyle name="Normal 2 6 10 2 3" xfId="2012" xr:uid="{00000000-0005-0000-0000-0000BC100000}"/>
    <cellStyle name="Normal 2 6 10 2 3 2" xfId="6292" xr:uid="{00000000-0005-0000-0000-0000BD100000}"/>
    <cellStyle name="Normal 2 6 10 2 4" xfId="3308" xr:uid="{00000000-0005-0000-0000-0000BE100000}"/>
    <cellStyle name="Normal 2 6 10 2 4 2" xfId="7588" xr:uid="{00000000-0005-0000-0000-0000BF100000}"/>
    <cellStyle name="Normal 2 6 10 2 5" xfId="4021" xr:uid="{00000000-0005-0000-0000-0000C0100000}"/>
    <cellStyle name="Normal 2 6 10 2 5 2" xfId="8301" xr:uid="{00000000-0005-0000-0000-0000C1100000}"/>
    <cellStyle name="Normal 2 6 10 2 6" xfId="4723" xr:uid="{00000000-0005-0000-0000-0000C2100000}"/>
    <cellStyle name="Normal 2 6 10 3" xfId="647" xr:uid="{00000000-0005-0000-0000-0000C3100000}"/>
    <cellStyle name="Normal 2 6 10 3 2" xfId="1523" xr:uid="{00000000-0005-0000-0000-0000C4100000}"/>
    <cellStyle name="Normal 2 6 10 3 2 2" xfId="2820" xr:uid="{00000000-0005-0000-0000-0000C5100000}"/>
    <cellStyle name="Normal 2 6 10 3 2 2 2" xfId="7100" xr:uid="{00000000-0005-0000-0000-0000C6100000}"/>
    <cellStyle name="Normal 2 6 10 3 2 3" xfId="5803" xr:uid="{00000000-0005-0000-0000-0000C7100000}"/>
    <cellStyle name="Normal 2 6 10 3 3" xfId="2220" xr:uid="{00000000-0005-0000-0000-0000C8100000}"/>
    <cellStyle name="Normal 2 6 10 3 3 2" xfId="6500" xr:uid="{00000000-0005-0000-0000-0000C9100000}"/>
    <cellStyle name="Normal 2 6 10 3 4" xfId="3516" xr:uid="{00000000-0005-0000-0000-0000CA100000}"/>
    <cellStyle name="Normal 2 6 10 3 4 2" xfId="7796" xr:uid="{00000000-0005-0000-0000-0000CB100000}"/>
    <cellStyle name="Normal 2 6 10 3 5" xfId="4229" xr:uid="{00000000-0005-0000-0000-0000CC100000}"/>
    <cellStyle name="Normal 2 6 10 3 5 2" xfId="8509" xr:uid="{00000000-0005-0000-0000-0000CD100000}"/>
    <cellStyle name="Normal 2 6 10 3 6" xfId="4931" xr:uid="{00000000-0005-0000-0000-0000CE100000}"/>
    <cellStyle name="Normal 2 6 10 4" xfId="282" xr:uid="{00000000-0005-0000-0000-0000CF100000}"/>
    <cellStyle name="Normal 2 6 10 4 2" xfId="1857" xr:uid="{00000000-0005-0000-0000-0000D0100000}"/>
    <cellStyle name="Normal 2 6 10 4 2 2" xfId="6137" xr:uid="{00000000-0005-0000-0000-0000D1100000}"/>
    <cellStyle name="Normal 2 6 10 4 3" xfId="3153" xr:uid="{00000000-0005-0000-0000-0000D2100000}"/>
    <cellStyle name="Normal 2 6 10 4 3 2" xfId="7433" xr:uid="{00000000-0005-0000-0000-0000D3100000}"/>
    <cellStyle name="Normal 2 6 10 4 4" xfId="3866" xr:uid="{00000000-0005-0000-0000-0000D4100000}"/>
    <cellStyle name="Normal 2 6 10 4 4 2" xfId="8146" xr:uid="{00000000-0005-0000-0000-0000D5100000}"/>
    <cellStyle name="Normal 2 6 10 4 5" xfId="4568" xr:uid="{00000000-0005-0000-0000-0000D6100000}"/>
    <cellStyle name="Normal 2 6 10 5" xfId="809" xr:uid="{00000000-0005-0000-0000-0000D7100000}"/>
    <cellStyle name="Normal 2 6 10 5 2" xfId="2457" xr:uid="{00000000-0005-0000-0000-0000D8100000}"/>
    <cellStyle name="Normal 2 6 10 5 2 2" xfId="6737" xr:uid="{00000000-0005-0000-0000-0000D9100000}"/>
    <cellStyle name="Normal 2 6 10 5 3" xfId="5091" xr:uid="{00000000-0005-0000-0000-0000DA100000}"/>
    <cellStyle name="Normal 2 6 10 6" xfId="1160" xr:uid="{00000000-0005-0000-0000-0000DB100000}"/>
    <cellStyle name="Normal 2 6 10 6 2" xfId="5440" xr:uid="{00000000-0005-0000-0000-0000DC100000}"/>
    <cellStyle name="Normal 2 6 10 7" xfId="1683" xr:uid="{00000000-0005-0000-0000-0000DD100000}"/>
    <cellStyle name="Normal 2 6 10 7 2" xfId="5963" xr:uid="{00000000-0005-0000-0000-0000DE100000}"/>
    <cellStyle name="Normal 2 6 10 8" xfId="2980" xr:uid="{00000000-0005-0000-0000-0000DF100000}"/>
    <cellStyle name="Normal 2 6 10 8 2" xfId="7260" xr:uid="{00000000-0005-0000-0000-0000E0100000}"/>
    <cellStyle name="Normal 2 6 10 9" xfId="3676" xr:uid="{00000000-0005-0000-0000-0000E1100000}"/>
    <cellStyle name="Normal 2 6 10 9 2" xfId="7956" xr:uid="{00000000-0005-0000-0000-0000E2100000}"/>
    <cellStyle name="Normal 2 6 11" xfId="190" xr:uid="{00000000-0005-0000-0000-0000E3100000}"/>
    <cellStyle name="Normal 2 6 11 2" xfId="559" xr:uid="{00000000-0005-0000-0000-0000E4100000}"/>
    <cellStyle name="Normal 2 6 11 2 2" xfId="1435" xr:uid="{00000000-0005-0000-0000-0000E5100000}"/>
    <cellStyle name="Normal 2 6 11 2 2 2" xfId="2732" xr:uid="{00000000-0005-0000-0000-0000E6100000}"/>
    <cellStyle name="Normal 2 6 11 2 2 2 2" xfId="7012" xr:uid="{00000000-0005-0000-0000-0000E7100000}"/>
    <cellStyle name="Normal 2 6 11 2 2 3" xfId="5715" xr:uid="{00000000-0005-0000-0000-0000E8100000}"/>
    <cellStyle name="Normal 2 6 11 2 3" xfId="2132" xr:uid="{00000000-0005-0000-0000-0000E9100000}"/>
    <cellStyle name="Normal 2 6 11 2 3 2" xfId="6412" xr:uid="{00000000-0005-0000-0000-0000EA100000}"/>
    <cellStyle name="Normal 2 6 11 2 4" xfId="3428" xr:uid="{00000000-0005-0000-0000-0000EB100000}"/>
    <cellStyle name="Normal 2 6 11 2 4 2" xfId="7708" xr:uid="{00000000-0005-0000-0000-0000EC100000}"/>
    <cellStyle name="Normal 2 6 11 2 5" xfId="4141" xr:uid="{00000000-0005-0000-0000-0000ED100000}"/>
    <cellStyle name="Normal 2 6 11 2 5 2" xfId="8421" xr:uid="{00000000-0005-0000-0000-0000EE100000}"/>
    <cellStyle name="Normal 2 6 11 2 6" xfId="4843" xr:uid="{00000000-0005-0000-0000-0000EF100000}"/>
    <cellStyle name="Normal 2 6 11 3" xfId="881" xr:uid="{00000000-0005-0000-0000-0000F0100000}"/>
    <cellStyle name="Normal 2 6 11 3 2" xfId="2366" xr:uid="{00000000-0005-0000-0000-0000F1100000}"/>
    <cellStyle name="Normal 2 6 11 3 2 2" xfId="6646" xr:uid="{00000000-0005-0000-0000-0000F2100000}"/>
    <cellStyle name="Normal 2 6 11 3 3" xfId="5163" xr:uid="{00000000-0005-0000-0000-0000F3100000}"/>
    <cellStyle name="Normal 2 6 11 4" xfId="1069" xr:uid="{00000000-0005-0000-0000-0000F4100000}"/>
    <cellStyle name="Normal 2 6 11 4 2" xfId="5349" xr:uid="{00000000-0005-0000-0000-0000F5100000}"/>
    <cellStyle name="Normal 2 6 11 5" xfId="1766" xr:uid="{00000000-0005-0000-0000-0000F6100000}"/>
    <cellStyle name="Normal 2 6 11 5 2" xfId="6046" xr:uid="{00000000-0005-0000-0000-0000F7100000}"/>
    <cellStyle name="Normal 2 6 11 6" xfId="3062" xr:uid="{00000000-0005-0000-0000-0000F8100000}"/>
    <cellStyle name="Normal 2 6 11 6 2" xfId="7342" xr:uid="{00000000-0005-0000-0000-0000F9100000}"/>
    <cellStyle name="Normal 2 6 11 7" xfId="3775" xr:uid="{00000000-0005-0000-0000-0000FA100000}"/>
    <cellStyle name="Normal 2 6 11 7 2" xfId="8055" xr:uid="{00000000-0005-0000-0000-0000FB100000}"/>
    <cellStyle name="Normal 2 6 11 8" xfId="4477" xr:uid="{00000000-0005-0000-0000-0000FC100000}"/>
    <cellStyle name="Normal 2 6 12" xfId="353" xr:uid="{00000000-0005-0000-0000-0000FD100000}"/>
    <cellStyle name="Normal 2 6 12 2" xfId="1230" xr:uid="{00000000-0005-0000-0000-0000FE100000}"/>
    <cellStyle name="Normal 2 6 12 2 2" xfId="2527" xr:uid="{00000000-0005-0000-0000-0000FF100000}"/>
    <cellStyle name="Normal 2 6 12 2 2 2" xfId="6807" xr:uid="{00000000-0005-0000-0000-000000110000}"/>
    <cellStyle name="Normal 2 6 12 2 3" xfId="5510" xr:uid="{00000000-0005-0000-0000-000001110000}"/>
    <cellStyle name="Normal 2 6 12 3" xfId="1927" xr:uid="{00000000-0005-0000-0000-000002110000}"/>
    <cellStyle name="Normal 2 6 12 3 2" xfId="6207" xr:uid="{00000000-0005-0000-0000-000003110000}"/>
    <cellStyle name="Normal 2 6 12 4" xfId="3223" xr:uid="{00000000-0005-0000-0000-000004110000}"/>
    <cellStyle name="Normal 2 6 12 4 2" xfId="7503" xr:uid="{00000000-0005-0000-0000-000005110000}"/>
    <cellStyle name="Normal 2 6 12 5" xfId="3936" xr:uid="{00000000-0005-0000-0000-000006110000}"/>
    <cellStyle name="Normal 2 6 12 5 2" xfId="8216" xr:uid="{00000000-0005-0000-0000-000007110000}"/>
    <cellStyle name="Normal 2 6 12 6" xfId="4638" xr:uid="{00000000-0005-0000-0000-000008110000}"/>
    <cellStyle name="Normal 2 6 13" xfId="487" xr:uid="{00000000-0005-0000-0000-000009110000}"/>
    <cellStyle name="Normal 2 6 13 2" xfId="1363" xr:uid="{00000000-0005-0000-0000-00000A110000}"/>
    <cellStyle name="Normal 2 6 13 2 2" xfId="2660" xr:uid="{00000000-0005-0000-0000-00000B110000}"/>
    <cellStyle name="Normal 2 6 13 2 2 2" xfId="6940" xr:uid="{00000000-0005-0000-0000-00000C110000}"/>
    <cellStyle name="Normal 2 6 13 2 3" xfId="5643" xr:uid="{00000000-0005-0000-0000-00000D110000}"/>
    <cellStyle name="Normal 2 6 13 3" xfId="2060" xr:uid="{00000000-0005-0000-0000-00000E110000}"/>
    <cellStyle name="Normal 2 6 13 3 2" xfId="6340" xr:uid="{00000000-0005-0000-0000-00000F110000}"/>
    <cellStyle name="Normal 2 6 13 4" xfId="3356" xr:uid="{00000000-0005-0000-0000-000010110000}"/>
    <cellStyle name="Normal 2 6 13 4 2" xfId="7636" xr:uid="{00000000-0005-0000-0000-000011110000}"/>
    <cellStyle name="Normal 2 6 13 5" xfId="4069" xr:uid="{00000000-0005-0000-0000-000012110000}"/>
    <cellStyle name="Normal 2 6 13 5 2" xfId="8349" xr:uid="{00000000-0005-0000-0000-000013110000}"/>
    <cellStyle name="Normal 2 6 13 6" xfId="4771" xr:uid="{00000000-0005-0000-0000-000014110000}"/>
    <cellStyle name="Normal 2 6 14" xfId="115" xr:uid="{00000000-0005-0000-0000-000015110000}"/>
    <cellStyle name="Normal 2 6 14 2" xfId="993" xr:uid="{00000000-0005-0000-0000-000016110000}"/>
    <cellStyle name="Normal 2 6 14 2 2" xfId="5275" xr:uid="{00000000-0005-0000-0000-000017110000}"/>
    <cellStyle name="Normal 2 6 14 3" xfId="1691" xr:uid="{00000000-0005-0000-0000-000018110000}"/>
    <cellStyle name="Normal 2 6 14 3 2" xfId="5971" xr:uid="{00000000-0005-0000-0000-000019110000}"/>
    <cellStyle name="Normal 2 6 14 4" xfId="2988" xr:uid="{00000000-0005-0000-0000-00001A110000}"/>
    <cellStyle name="Normal 2 6 14 4 2" xfId="7268" xr:uid="{00000000-0005-0000-0000-00001B110000}"/>
    <cellStyle name="Normal 2 6 14 5" xfId="3701" xr:uid="{00000000-0005-0000-0000-00001C110000}"/>
    <cellStyle name="Normal 2 6 14 5 2" xfId="7981" xr:uid="{00000000-0005-0000-0000-00001D110000}"/>
    <cellStyle name="Normal 2 6 14 6" xfId="4403" xr:uid="{00000000-0005-0000-0000-00001E110000}"/>
    <cellStyle name="Normal 2 6 15" xfId="721" xr:uid="{00000000-0005-0000-0000-00001F110000}"/>
    <cellStyle name="Normal 2 6 15 2" xfId="2292" xr:uid="{00000000-0005-0000-0000-000020110000}"/>
    <cellStyle name="Normal 2 6 15 2 2" xfId="6572" xr:uid="{00000000-0005-0000-0000-000021110000}"/>
    <cellStyle name="Normal 2 6 15 3" xfId="5003" xr:uid="{00000000-0005-0000-0000-000022110000}"/>
    <cellStyle name="Normal 2 6 16" xfId="969" xr:uid="{00000000-0005-0000-0000-000023110000}"/>
    <cellStyle name="Normal 2 6 16 2" xfId="5251" xr:uid="{00000000-0005-0000-0000-000024110000}"/>
    <cellStyle name="Normal 2 6 17" xfId="1595" xr:uid="{00000000-0005-0000-0000-000025110000}"/>
    <cellStyle name="Normal 2 6 17 2" xfId="5875" xr:uid="{00000000-0005-0000-0000-000026110000}"/>
    <cellStyle name="Normal 2 6 18" xfId="2892" xr:uid="{00000000-0005-0000-0000-000027110000}"/>
    <cellStyle name="Normal 2 6 18 2" xfId="7172" xr:uid="{00000000-0005-0000-0000-000028110000}"/>
    <cellStyle name="Normal 2 6 19" xfId="3588" xr:uid="{00000000-0005-0000-0000-000029110000}"/>
    <cellStyle name="Normal 2 6 19 2" xfId="7868" xr:uid="{00000000-0005-0000-0000-00002A110000}"/>
    <cellStyle name="Normal 2 6 2" xfId="23" xr:uid="{00000000-0005-0000-0000-00002B110000}"/>
    <cellStyle name="Normal 2 6 2 10" xfId="985" xr:uid="{00000000-0005-0000-0000-00002C110000}"/>
    <cellStyle name="Normal 2 6 2 10 2" xfId="5267" xr:uid="{00000000-0005-0000-0000-00002D110000}"/>
    <cellStyle name="Normal 2 6 2 11" xfId="1603" xr:uid="{00000000-0005-0000-0000-00002E110000}"/>
    <cellStyle name="Normal 2 6 2 11 2" xfId="5883" xr:uid="{00000000-0005-0000-0000-00002F110000}"/>
    <cellStyle name="Normal 2 6 2 12" xfId="2900" xr:uid="{00000000-0005-0000-0000-000030110000}"/>
    <cellStyle name="Normal 2 6 2 12 2" xfId="7180" xr:uid="{00000000-0005-0000-0000-000031110000}"/>
    <cellStyle name="Normal 2 6 2 13" xfId="3596" xr:uid="{00000000-0005-0000-0000-000032110000}"/>
    <cellStyle name="Normal 2 6 2 13 2" xfId="7876" xr:uid="{00000000-0005-0000-0000-000033110000}"/>
    <cellStyle name="Normal 2 6 2 14" xfId="4315" xr:uid="{00000000-0005-0000-0000-000034110000}"/>
    <cellStyle name="Normal 2 6 2 2" xfId="99" xr:uid="{00000000-0005-0000-0000-000035110000}"/>
    <cellStyle name="Normal 2 6 2 2 10" xfId="2972" xr:uid="{00000000-0005-0000-0000-000036110000}"/>
    <cellStyle name="Normal 2 6 2 2 10 2" xfId="7252" xr:uid="{00000000-0005-0000-0000-000037110000}"/>
    <cellStyle name="Normal 2 6 2 2 11" xfId="3668" xr:uid="{00000000-0005-0000-0000-000038110000}"/>
    <cellStyle name="Normal 2 6 2 2 11 2" xfId="7948" xr:uid="{00000000-0005-0000-0000-000039110000}"/>
    <cellStyle name="Normal 2 6 2 2 12" xfId="4387" xr:uid="{00000000-0005-0000-0000-00003A110000}"/>
    <cellStyle name="Normal 2 6 2 2 2" xfId="346" xr:uid="{00000000-0005-0000-0000-00003B110000}"/>
    <cellStyle name="Normal 2 6 2 2 2 2" xfId="463" xr:uid="{00000000-0005-0000-0000-00003C110000}"/>
    <cellStyle name="Normal 2 6 2 2 2 2 2" xfId="1339" xr:uid="{00000000-0005-0000-0000-00003D110000}"/>
    <cellStyle name="Normal 2 6 2 2 2 2 2 2" xfId="2636" xr:uid="{00000000-0005-0000-0000-00003E110000}"/>
    <cellStyle name="Normal 2 6 2 2 2 2 2 2 2" xfId="6916" xr:uid="{00000000-0005-0000-0000-00003F110000}"/>
    <cellStyle name="Normal 2 6 2 2 2 2 2 3" xfId="5619" xr:uid="{00000000-0005-0000-0000-000040110000}"/>
    <cellStyle name="Normal 2 6 2 2 2 2 3" xfId="2036" xr:uid="{00000000-0005-0000-0000-000041110000}"/>
    <cellStyle name="Normal 2 6 2 2 2 2 3 2" xfId="6316" xr:uid="{00000000-0005-0000-0000-000042110000}"/>
    <cellStyle name="Normal 2 6 2 2 2 2 4" xfId="3332" xr:uid="{00000000-0005-0000-0000-000043110000}"/>
    <cellStyle name="Normal 2 6 2 2 2 2 4 2" xfId="7612" xr:uid="{00000000-0005-0000-0000-000044110000}"/>
    <cellStyle name="Normal 2 6 2 2 2 2 5" xfId="4045" xr:uid="{00000000-0005-0000-0000-000045110000}"/>
    <cellStyle name="Normal 2 6 2 2 2 2 5 2" xfId="8325" xr:uid="{00000000-0005-0000-0000-000046110000}"/>
    <cellStyle name="Normal 2 6 2 2 2 2 6" xfId="4747" xr:uid="{00000000-0005-0000-0000-000047110000}"/>
    <cellStyle name="Normal 2 6 2 2 2 3" xfId="711" xr:uid="{00000000-0005-0000-0000-000048110000}"/>
    <cellStyle name="Normal 2 6 2 2 2 3 2" xfId="1587" xr:uid="{00000000-0005-0000-0000-000049110000}"/>
    <cellStyle name="Normal 2 6 2 2 2 3 2 2" xfId="2884" xr:uid="{00000000-0005-0000-0000-00004A110000}"/>
    <cellStyle name="Normal 2 6 2 2 2 3 2 2 2" xfId="7164" xr:uid="{00000000-0005-0000-0000-00004B110000}"/>
    <cellStyle name="Normal 2 6 2 2 2 3 2 3" xfId="5867" xr:uid="{00000000-0005-0000-0000-00004C110000}"/>
    <cellStyle name="Normal 2 6 2 2 2 3 3" xfId="2284" xr:uid="{00000000-0005-0000-0000-00004D110000}"/>
    <cellStyle name="Normal 2 6 2 2 2 3 3 2" xfId="6564" xr:uid="{00000000-0005-0000-0000-00004E110000}"/>
    <cellStyle name="Normal 2 6 2 2 2 3 4" xfId="3580" xr:uid="{00000000-0005-0000-0000-00004F110000}"/>
    <cellStyle name="Normal 2 6 2 2 2 3 4 2" xfId="7860" xr:uid="{00000000-0005-0000-0000-000050110000}"/>
    <cellStyle name="Normal 2 6 2 2 2 3 5" xfId="4293" xr:uid="{00000000-0005-0000-0000-000051110000}"/>
    <cellStyle name="Normal 2 6 2 2 2 3 5 2" xfId="8573" xr:uid="{00000000-0005-0000-0000-000052110000}"/>
    <cellStyle name="Normal 2 6 2 2 2 3 6" xfId="4995" xr:uid="{00000000-0005-0000-0000-000053110000}"/>
    <cellStyle name="Normal 2 6 2 2 2 4" xfId="873" xr:uid="{00000000-0005-0000-0000-000054110000}"/>
    <cellStyle name="Normal 2 6 2 2 2 4 2" xfId="2521" xr:uid="{00000000-0005-0000-0000-000055110000}"/>
    <cellStyle name="Normal 2 6 2 2 2 4 2 2" xfId="6801" xr:uid="{00000000-0005-0000-0000-000056110000}"/>
    <cellStyle name="Normal 2 6 2 2 2 4 3" xfId="5155" xr:uid="{00000000-0005-0000-0000-000057110000}"/>
    <cellStyle name="Normal 2 6 2 2 2 5" xfId="1224" xr:uid="{00000000-0005-0000-0000-000058110000}"/>
    <cellStyle name="Normal 2 6 2 2 2 5 2" xfId="5504" xr:uid="{00000000-0005-0000-0000-000059110000}"/>
    <cellStyle name="Normal 2 6 2 2 2 6" xfId="1921" xr:uid="{00000000-0005-0000-0000-00005A110000}"/>
    <cellStyle name="Normal 2 6 2 2 2 6 2" xfId="6201" xr:uid="{00000000-0005-0000-0000-00005B110000}"/>
    <cellStyle name="Normal 2 6 2 2 2 7" xfId="3217" xr:uid="{00000000-0005-0000-0000-00005C110000}"/>
    <cellStyle name="Normal 2 6 2 2 2 7 2" xfId="7497" xr:uid="{00000000-0005-0000-0000-00005D110000}"/>
    <cellStyle name="Normal 2 6 2 2 2 8" xfId="3930" xr:uid="{00000000-0005-0000-0000-00005E110000}"/>
    <cellStyle name="Normal 2 6 2 2 2 8 2" xfId="8210" xr:uid="{00000000-0005-0000-0000-00005F110000}"/>
    <cellStyle name="Normal 2 6 2 2 2 9" xfId="4632" xr:uid="{00000000-0005-0000-0000-000060110000}"/>
    <cellStyle name="Normal 2 6 2 2 3" xfId="274" xr:uid="{00000000-0005-0000-0000-000061110000}"/>
    <cellStyle name="Normal 2 6 2 2 3 2" xfId="639" xr:uid="{00000000-0005-0000-0000-000062110000}"/>
    <cellStyle name="Normal 2 6 2 2 3 2 2" xfId="1515" xr:uid="{00000000-0005-0000-0000-000063110000}"/>
    <cellStyle name="Normal 2 6 2 2 3 2 2 2" xfId="2812" xr:uid="{00000000-0005-0000-0000-000064110000}"/>
    <cellStyle name="Normal 2 6 2 2 3 2 2 2 2" xfId="7092" xr:uid="{00000000-0005-0000-0000-000065110000}"/>
    <cellStyle name="Normal 2 6 2 2 3 2 2 3" xfId="5795" xr:uid="{00000000-0005-0000-0000-000066110000}"/>
    <cellStyle name="Normal 2 6 2 2 3 2 3" xfId="2212" xr:uid="{00000000-0005-0000-0000-000067110000}"/>
    <cellStyle name="Normal 2 6 2 2 3 2 3 2" xfId="6492" xr:uid="{00000000-0005-0000-0000-000068110000}"/>
    <cellStyle name="Normal 2 6 2 2 3 2 4" xfId="3508" xr:uid="{00000000-0005-0000-0000-000069110000}"/>
    <cellStyle name="Normal 2 6 2 2 3 2 4 2" xfId="7788" xr:uid="{00000000-0005-0000-0000-00006A110000}"/>
    <cellStyle name="Normal 2 6 2 2 3 2 5" xfId="4221" xr:uid="{00000000-0005-0000-0000-00006B110000}"/>
    <cellStyle name="Normal 2 6 2 2 3 2 5 2" xfId="8501" xr:uid="{00000000-0005-0000-0000-00006C110000}"/>
    <cellStyle name="Normal 2 6 2 2 3 2 6" xfId="4923" xr:uid="{00000000-0005-0000-0000-00006D110000}"/>
    <cellStyle name="Normal 2 6 2 2 3 3" xfId="961" xr:uid="{00000000-0005-0000-0000-00006E110000}"/>
    <cellStyle name="Normal 2 6 2 2 3 3 2" xfId="2449" xr:uid="{00000000-0005-0000-0000-00006F110000}"/>
    <cellStyle name="Normal 2 6 2 2 3 3 2 2" xfId="6729" xr:uid="{00000000-0005-0000-0000-000070110000}"/>
    <cellStyle name="Normal 2 6 2 2 3 3 3" xfId="5243" xr:uid="{00000000-0005-0000-0000-000071110000}"/>
    <cellStyle name="Normal 2 6 2 2 3 4" xfId="1152" xr:uid="{00000000-0005-0000-0000-000072110000}"/>
    <cellStyle name="Normal 2 6 2 2 3 4 2" xfId="5432" xr:uid="{00000000-0005-0000-0000-000073110000}"/>
    <cellStyle name="Normal 2 6 2 2 3 5" xfId="1849" xr:uid="{00000000-0005-0000-0000-000074110000}"/>
    <cellStyle name="Normal 2 6 2 2 3 5 2" xfId="6129" xr:uid="{00000000-0005-0000-0000-000075110000}"/>
    <cellStyle name="Normal 2 6 2 2 3 6" xfId="3145" xr:uid="{00000000-0005-0000-0000-000076110000}"/>
    <cellStyle name="Normal 2 6 2 2 3 6 2" xfId="7425" xr:uid="{00000000-0005-0000-0000-000077110000}"/>
    <cellStyle name="Normal 2 6 2 2 3 7" xfId="3858" xr:uid="{00000000-0005-0000-0000-000078110000}"/>
    <cellStyle name="Normal 2 6 2 2 3 7 2" xfId="8138" xr:uid="{00000000-0005-0000-0000-000079110000}"/>
    <cellStyle name="Normal 2 6 2 2 3 8" xfId="4560" xr:uid="{00000000-0005-0000-0000-00007A110000}"/>
    <cellStyle name="Normal 2 6 2 2 4" xfId="431" xr:uid="{00000000-0005-0000-0000-00007B110000}"/>
    <cellStyle name="Normal 2 6 2 2 4 2" xfId="1307" xr:uid="{00000000-0005-0000-0000-00007C110000}"/>
    <cellStyle name="Normal 2 6 2 2 4 2 2" xfId="2604" xr:uid="{00000000-0005-0000-0000-00007D110000}"/>
    <cellStyle name="Normal 2 6 2 2 4 2 2 2" xfId="6884" xr:uid="{00000000-0005-0000-0000-00007E110000}"/>
    <cellStyle name="Normal 2 6 2 2 4 2 3" xfId="5587" xr:uid="{00000000-0005-0000-0000-00007F110000}"/>
    <cellStyle name="Normal 2 6 2 2 4 3" xfId="2004" xr:uid="{00000000-0005-0000-0000-000080110000}"/>
    <cellStyle name="Normal 2 6 2 2 4 3 2" xfId="6284" xr:uid="{00000000-0005-0000-0000-000081110000}"/>
    <cellStyle name="Normal 2 6 2 2 4 4" xfId="3300" xr:uid="{00000000-0005-0000-0000-000082110000}"/>
    <cellStyle name="Normal 2 6 2 2 4 4 2" xfId="7580" xr:uid="{00000000-0005-0000-0000-000083110000}"/>
    <cellStyle name="Normal 2 6 2 2 4 5" xfId="4013" xr:uid="{00000000-0005-0000-0000-000084110000}"/>
    <cellStyle name="Normal 2 6 2 2 4 5 2" xfId="8293" xr:uid="{00000000-0005-0000-0000-000085110000}"/>
    <cellStyle name="Normal 2 6 2 2 4 6" xfId="4715" xr:uid="{00000000-0005-0000-0000-000086110000}"/>
    <cellStyle name="Normal 2 6 2 2 5" xfId="551" xr:uid="{00000000-0005-0000-0000-000087110000}"/>
    <cellStyle name="Normal 2 6 2 2 5 2" xfId="1427" xr:uid="{00000000-0005-0000-0000-000088110000}"/>
    <cellStyle name="Normal 2 6 2 2 5 2 2" xfId="2724" xr:uid="{00000000-0005-0000-0000-000089110000}"/>
    <cellStyle name="Normal 2 6 2 2 5 2 2 2" xfId="7004" xr:uid="{00000000-0005-0000-0000-00008A110000}"/>
    <cellStyle name="Normal 2 6 2 2 5 2 3" xfId="5707" xr:uid="{00000000-0005-0000-0000-00008B110000}"/>
    <cellStyle name="Normal 2 6 2 2 5 3" xfId="2124" xr:uid="{00000000-0005-0000-0000-00008C110000}"/>
    <cellStyle name="Normal 2 6 2 2 5 3 2" xfId="6404" xr:uid="{00000000-0005-0000-0000-00008D110000}"/>
    <cellStyle name="Normal 2 6 2 2 5 4" xfId="3420" xr:uid="{00000000-0005-0000-0000-00008E110000}"/>
    <cellStyle name="Normal 2 6 2 2 5 4 2" xfId="7700" xr:uid="{00000000-0005-0000-0000-00008F110000}"/>
    <cellStyle name="Normal 2 6 2 2 5 5" xfId="4133" xr:uid="{00000000-0005-0000-0000-000090110000}"/>
    <cellStyle name="Normal 2 6 2 2 5 5 2" xfId="8413" xr:uid="{00000000-0005-0000-0000-000091110000}"/>
    <cellStyle name="Normal 2 6 2 2 5 6" xfId="4835" xr:uid="{00000000-0005-0000-0000-000092110000}"/>
    <cellStyle name="Normal 2 6 2 2 6" xfId="180" xr:uid="{00000000-0005-0000-0000-000093110000}"/>
    <cellStyle name="Normal 2 6 2 2 6 2" xfId="1756" xr:uid="{00000000-0005-0000-0000-000094110000}"/>
    <cellStyle name="Normal 2 6 2 2 6 2 2" xfId="6036" xr:uid="{00000000-0005-0000-0000-000095110000}"/>
    <cellStyle name="Normal 2 6 2 2 6 3" xfId="3052" xr:uid="{00000000-0005-0000-0000-000096110000}"/>
    <cellStyle name="Normal 2 6 2 2 6 3 2" xfId="7332" xr:uid="{00000000-0005-0000-0000-000097110000}"/>
    <cellStyle name="Normal 2 6 2 2 6 4" xfId="3765" xr:uid="{00000000-0005-0000-0000-000098110000}"/>
    <cellStyle name="Normal 2 6 2 2 6 4 2" xfId="8045" xr:uid="{00000000-0005-0000-0000-000099110000}"/>
    <cellStyle name="Normal 2 6 2 2 6 5" xfId="4467" xr:uid="{00000000-0005-0000-0000-00009A110000}"/>
    <cellStyle name="Normal 2 6 2 2 7" xfId="801" xr:uid="{00000000-0005-0000-0000-00009B110000}"/>
    <cellStyle name="Normal 2 6 2 2 7 2" xfId="2356" xr:uid="{00000000-0005-0000-0000-00009C110000}"/>
    <cellStyle name="Normal 2 6 2 2 7 2 2" xfId="6636" xr:uid="{00000000-0005-0000-0000-00009D110000}"/>
    <cellStyle name="Normal 2 6 2 2 7 3" xfId="5083" xr:uid="{00000000-0005-0000-0000-00009E110000}"/>
    <cellStyle name="Normal 2 6 2 2 8" xfId="1059" xr:uid="{00000000-0005-0000-0000-00009F110000}"/>
    <cellStyle name="Normal 2 6 2 2 8 2" xfId="5339" xr:uid="{00000000-0005-0000-0000-0000A0110000}"/>
    <cellStyle name="Normal 2 6 2 2 9" xfId="1675" xr:uid="{00000000-0005-0000-0000-0000A1110000}"/>
    <cellStyle name="Normal 2 6 2 2 9 2" xfId="5955" xr:uid="{00000000-0005-0000-0000-0000A2110000}"/>
    <cellStyle name="Normal 2 6 2 3" xfId="40" xr:uid="{00000000-0005-0000-0000-0000A3110000}"/>
    <cellStyle name="Normal 2 6 2 3 10" xfId="3612" xr:uid="{00000000-0005-0000-0000-0000A4110000}"/>
    <cellStyle name="Normal 2 6 2 3 10 2" xfId="7892" xr:uid="{00000000-0005-0000-0000-0000A5110000}"/>
    <cellStyle name="Normal 2 6 2 3 11" xfId="4331" xr:uid="{00000000-0005-0000-0000-0000A6110000}"/>
    <cellStyle name="Normal 2 6 2 3 2" xfId="479" xr:uid="{00000000-0005-0000-0000-0000A7110000}"/>
    <cellStyle name="Normal 2 6 2 3 2 2" xfId="905" xr:uid="{00000000-0005-0000-0000-0000A8110000}"/>
    <cellStyle name="Normal 2 6 2 3 2 2 2" xfId="2652" xr:uid="{00000000-0005-0000-0000-0000A9110000}"/>
    <cellStyle name="Normal 2 6 2 3 2 2 2 2" xfId="6932" xr:uid="{00000000-0005-0000-0000-0000AA110000}"/>
    <cellStyle name="Normal 2 6 2 3 2 2 3" xfId="5187" xr:uid="{00000000-0005-0000-0000-0000AB110000}"/>
    <cellStyle name="Normal 2 6 2 3 2 3" xfId="1355" xr:uid="{00000000-0005-0000-0000-0000AC110000}"/>
    <cellStyle name="Normal 2 6 2 3 2 3 2" xfId="5635" xr:uid="{00000000-0005-0000-0000-0000AD110000}"/>
    <cellStyle name="Normal 2 6 2 3 2 4" xfId="2052" xr:uid="{00000000-0005-0000-0000-0000AE110000}"/>
    <cellStyle name="Normal 2 6 2 3 2 4 2" xfId="6332" xr:uid="{00000000-0005-0000-0000-0000AF110000}"/>
    <cellStyle name="Normal 2 6 2 3 2 5" xfId="3348" xr:uid="{00000000-0005-0000-0000-0000B0110000}"/>
    <cellStyle name="Normal 2 6 2 3 2 5 2" xfId="7628" xr:uid="{00000000-0005-0000-0000-0000B1110000}"/>
    <cellStyle name="Normal 2 6 2 3 2 6" xfId="4061" xr:uid="{00000000-0005-0000-0000-0000B2110000}"/>
    <cellStyle name="Normal 2 6 2 3 2 6 2" xfId="8341" xr:uid="{00000000-0005-0000-0000-0000B3110000}"/>
    <cellStyle name="Normal 2 6 2 3 2 7" xfId="4763" xr:uid="{00000000-0005-0000-0000-0000B4110000}"/>
    <cellStyle name="Normal 2 6 2 3 3" xfId="374" xr:uid="{00000000-0005-0000-0000-0000B5110000}"/>
    <cellStyle name="Normal 2 6 2 3 3 2" xfId="1251" xr:uid="{00000000-0005-0000-0000-0000B6110000}"/>
    <cellStyle name="Normal 2 6 2 3 3 2 2" xfId="2548" xr:uid="{00000000-0005-0000-0000-0000B7110000}"/>
    <cellStyle name="Normal 2 6 2 3 3 2 2 2" xfId="6828" xr:uid="{00000000-0005-0000-0000-0000B8110000}"/>
    <cellStyle name="Normal 2 6 2 3 3 2 3" xfId="5531" xr:uid="{00000000-0005-0000-0000-0000B9110000}"/>
    <cellStyle name="Normal 2 6 2 3 3 3" xfId="1948" xr:uid="{00000000-0005-0000-0000-0000BA110000}"/>
    <cellStyle name="Normal 2 6 2 3 3 3 2" xfId="6228" xr:uid="{00000000-0005-0000-0000-0000BB110000}"/>
    <cellStyle name="Normal 2 6 2 3 3 4" xfId="3244" xr:uid="{00000000-0005-0000-0000-0000BC110000}"/>
    <cellStyle name="Normal 2 6 2 3 3 4 2" xfId="7524" xr:uid="{00000000-0005-0000-0000-0000BD110000}"/>
    <cellStyle name="Normal 2 6 2 3 3 5" xfId="3957" xr:uid="{00000000-0005-0000-0000-0000BE110000}"/>
    <cellStyle name="Normal 2 6 2 3 3 5 2" xfId="8237" xr:uid="{00000000-0005-0000-0000-0000BF110000}"/>
    <cellStyle name="Normal 2 6 2 3 3 6" xfId="4659" xr:uid="{00000000-0005-0000-0000-0000C0110000}"/>
    <cellStyle name="Normal 2 6 2 3 4" xfId="583" xr:uid="{00000000-0005-0000-0000-0000C1110000}"/>
    <cellStyle name="Normal 2 6 2 3 4 2" xfId="1459" xr:uid="{00000000-0005-0000-0000-0000C2110000}"/>
    <cellStyle name="Normal 2 6 2 3 4 2 2" xfId="2756" xr:uid="{00000000-0005-0000-0000-0000C3110000}"/>
    <cellStyle name="Normal 2 6 2 3 4 2 2 2" xfId="7036" xr:uid="{00000000-0005-0000-0000-0000C4110000}"/>
    <cellStyle name="Normal 2 6 2 3 4 2 3" xfId="5739" xr:uid="{00000000-0005-0000-0000-0000C5110000}"/>
    <cellStyle name="Normal 2 6 2 3 4 3" xfId="2156" xr:uid="{00000000-0005-0000-0000-0000C6110000}"/>
    <cellStyle name="Normal 2 6 2 3 4 3 2" xfId="6436" xr:uid="{00000000-0005-0000-0000-0000C7110000}"/>
    <cellStyle name="Normal 2 6 2 3 4 4" xfId="3452" xr:uid="{00000000-0005-0000-0000-0000C8110000}"/>
    <cellStyle name="Normal 2 6 2 3 4 4 2" xfId="7732" xr:uid="{00000000-0005-0000-0000-0000C9110000}"/>
    <cellStyle name="Normal 2 6 2 3 4 5" xfId="4165" xr:uid="{00000000-0005-0000-0000-0000CA110000}"/>
    <cellStyle name="Normal 2 6 2 3 4 5 2" xfId="8445" xr:uid="{00000000-0005-0000-0000-0000CB110000}"/>
    <cellStyle name="Normal 2 6 2 3 4 6" xfId="4867" xr:uid="{00000000-0005-0000-0000-0000CC110000}"/>
    <cellStyle name="Normal 2 6 2 3 5" xfId="215" xr:uid="{00000000-0005-0000-0000-0000CD110000}"/>
    <cellStyle name="Normal 2 6 2 3 5 2" xfId="1791" xr:uid="{00000000-0005-0000-0000-0000CE110000}"/>
    <cellStyle name="Normal 2 6 2 3 5 2 2" xfId="6071" xr:uid="{00000000-0005-0000-0000-0000CF110000}"/>
    <cellStyle name="Normal 2 6 2 3 5 3" xfId="3087" xr:uid="{00000000-0005-0000-0000-0000D0110000}"/>
    <cellStyle name="Normal 2 6 2 3 5 3 2" xfId="7367" xr:uid="{00000000-0005-0000-0000-0000D1110000}"/>
    <cellStyle name="Normal 2 6 2 3 5 4" xfId="3800" xr:uid="{00000000-0005-0000-0000-0000D2110000}"/>
    <cellStyle name="Normal 2 6 2 3 5 4 2" xfId="8080" xr:uid="{00000000-0005-0000-0000-0000D3110000}"/>
    <cellStyle name="Normal 2 6 2 3 5 5" xfId="4502" xr:uid="{00000000-0005-0000-0000-0000D4110000}"/>
    <cellStyle name="Normal 2 6 2 3 6" xfId="745" xr:uid="{00000000-0005-0000-0000-0000D5110000}"/>
    <cellStyle name="Normal 2 6 2 3 6 2" xfId="2391" xr:uid="{00000000-0005-0000-0000-0000D6110000}"/>
    <cellStyle name="Normal 2 6 2 3 6 2 2" xfId="6671" xr:uid="{00000000-0005-0000-0000-0000D7110000}"/>
    <cellStyle name="Normal 2 6 2 3 6 3" xfId="5027" xr:uid="{00000000-0005-0000-0000-0000D8110000}"/>
    <cellStyle name="Normal 2 6 2 3 7" xfId="1094" xr:uid="{00000000-0005-0000-0000-0000D9110000}"/>
    <cellStyle name="Normal 2 6 2 3 7 2" xfId="5374" xr:uid="{00000000-0005-0000-0000-0000DA110000}"/>
    <cellStyle name="Normal 2 6 2 3 8" xfId="1619" xr:uid="{00000000-0005-0000-0000-0000DB110000}"/>
    <cellStyle name="Normal 2 6 2 3 8 2" xfId="5899" xr:uid="{00000000-0005-0000-0000-0000DC110000}"/>
    <cellStyle name="Normal 2 6 2 3 9" xfId="2916" xr:uid="{00000000-0005-0000-0000-0000DD110000}"/>
    <cellStyle name="Normal 2 6 2 3 9 2" xfId="7196" xr:uid="{00000000-0005-0000-0000-0000DE110000}"/>
    <cellStyle name="Normal 2 6 2 4" xfId="290" xr:uid="{00000000-0005-0000-0000-0000DF110000}"/>
    <cellStyle name="Normal 2 6 2 4 2" xfId="447" xr:uid="{00000000-0005-0000-0000-0000E0110000}"/>
    <cellStyle name="Normal 2 6 2 4 2 2" xfId="1323" xr:uid="{00000000-0005-0000-0000-0000E1110000}"/>
    <cellStyle name="Normal 2 6 2 4 2 2 2" xfId="2620" xr:uid="{00000000-0005-0000-0000-0000E2110000}"/>
    <cellStyle name="Normal 2 6 2 4 2 2 2 2" xfId="6900" xr:uid="{00000000-0005-0000-0000-0000E3110000}"/>
    <cellStyle name="Normal 2 6 2 4 2 2 3" xfId="5603" xr:uid="{00000000-0005-0000-0000-0000E4110000}"/>
    <cellStyle name="Normal 2 6 2 4 2 3" xfId="2020" xr:uid="{00000000-0005-0000-0000-0000E5110000}"/>
    <cellStyle name="Normal 2 6 2 4 2 3 2" xfId="6300" xr:uid="{00000000-0005-0000-0000-0000E6110000}"/>
    <cellStyle name="Normal 2 6 2 4 2 4" xfId="3316" xr:uid="{00000000-0005-0000-0000-0000E7110000}"/>
    <cellStyle name="Normal 2 6 2 4 2 4 2" xfId="7596" xr:uid="{00000000-0005-0000-0000-0000E8110000}"/>
    <cellStyle name="Normal 2 6 2 4 2 5" xfId="4029" xr:uid="{00000000-0005-0000-0000-0000E9110000}"/>
    <cellStyle name="Normal 2 6 2 4 2 5 2" xfId="8309" xr:uid="{00000000-0005-0000-0000-0000EA110000}"/>
    <cellStyle name="Normal 2 6 2 4 2 6" xfId="4731" xr:uid="{00000000-0005-0000-0000-0000EB110000}"/>
    <cellStyle name="Normal 2 6 2 4 3" xfId="655" xr:uid="{00000000-0005-0000-0000-0000EC110000}"/>
    <cellStyle name="Normal 2 6 2 4 3 2" xfId="1531" xr:uid="{00000000-0005-0000-0000-0000ED110000}"/>
    <cellStyle name="Normal 2 6 2 4 3 2 2" xfId="2828" xr:uid="{00000000-0005-0000-0000-0000EE110000}"/>
    <cellStyle name="Normal 2 6 2 4 3 2 2 2" xfId="7108" xr:uid="{00000000-0005-0000-0000-0000EF110000}"/>
    <cellStyle name="Normal 2 6 2 4 3 2 3" xfId="5811" xr:uid="{00000000-0005-0000-0000-0000F0110000}"/>
    <cellStyle name="Normal 2 6 2 4 3 3" xfId="2228" xr:uid="{00000000-0005-0000-0000-0000F1110000}"/>
    <cellStyle name="Normal 2 6 2 4 3 3 2" xfId="6508" xr:uid="{00000000-0005-0000-0000-0000F2110000}"/>
    <cellStyle name="Normal 2 6 2 4 3 4" xfId="3524" xr:uid="{00000000-0005-0000-0000-0000F3110000}"/>
    <cellStyle name="Normal 2 6 2 4 3 4 2" xfId="7804" xr:uid="{00000000-0005-0000-0000-0000F4110000}"/>
    <cellStyle name="Normal 2 6 2 4 3 5" xfId="4237" xr:uid="{00000000-0005-0000-0000-0000F5110000}"/>
    <cellStyle name="Normal 2 6 2 4 3 5 2" xfId="8517" xr:uid="{00000000-0005-0000-0000-0000F6110000}"/>
    <cellStyle name="Normal 2 6 2 4 3 6" xfId="4939" xr:uid="{00000000-0005-0000-0000-0000F7110000}"/>
    <cellStyle name="Normal 2 6 2 4 4" xfId="817" xr:uid="{00000000-0005-0000-0000-0000F8110000}"/>
    <cellStyle name="Normal 2 6 2 4 4 2" xfId="2465" xr:uid="{00000000-0005-0000-0000-0000F9110000}"/>
    <cellStyle name="Normal 2 6 2 4 4 2 2" xfId="6745" xr:uid="{00000000-0005-0000-0000-0000FA110000}"/>
    <cellStyle name="Normal 2 6 2 4 4 3" xfId="3874" xr:uid="{00000000-0005-0000-0000-0000FB110000}"/>
    <cellStyle name="Normal 2 6 2 4 4 3 2" xfId="8154" xr:uid="{00000000-0005-0000-0000-0000FC110000}"/>
    <cellStyle name="Normal 2 6 2 4 4 4" xfId="5099" xr:uid="{00000000-0005-0000-0000-0000FD110000}"/>
    <cellStyle name="Normal 2 6 2 4 5" xfId="1168" xr:uid="{00000000-0005-0000-0000-0000FE110000}"/>
    <cellStyle name="Normal 2 6 2 4 5 2" xfId="5448" xr:uid="{00000000-0005-0000-0000-0000FF110000}"/>
    <cellStyle name="Normal 2 6 2 4 6" xfId="1865" xr:uid="{00000000-0005-0000-0000-000000120000}"/>
    <cellStyle name="Normal 2 6 2 4 6 2" xfId="6145" xr:uid="{00000000-0005-0000-0000-000001120000}"/>
    <cellStyle name="Normal 2 6 2 4 7" xfId="3161" xr:uid="{00000000-0005-0000-0000-000002120000}"/>
    <cellStyle name="Normal 2 6 2 4 7 2" xfId="7441" xr:uid="{00000000-0005-0000-0000-000003120000}"/>
    <cellStyle name="Normal 2 6 2 4 8" xfId="3693" xr:uid="{00000000-0005-0000-0000-000004120000}"/>
    <cellStyle name="Normal 2 6 2 4 8 2" xfId="7973" xr:uid="{00000000-0005-0000-0000-000005120000}"/>
    <cellStyle name="Normal 2 6 2 4 9" xfId="4576" xr:uid="{00000000-0005-0000-0000-000006120000}"/>
    <cellStyle name="Normal 2 6 2 5" xfId="199" xr:uid="{00000000-0005-0000-0000-000007120000}"/>
    <cellStyle name="Normal 2 6 2 5 2" xfId="567" xr:uid="{00000000-0005-0000-0000-000008120000}"/>
    <cellStyle name="Normal 2 6 2 5 2 2" xfId="1443" xr:uid="{00000000-0005-0000-0000-000009120000}"/>
    <cellStyle name="Normal 2 6 2 5 2 2 2" xfId="2740" xr:uid="{00000000-0005-0000-0000-00000A120000}"/>
    <cellStyle name="Normal 2 6 2 5 2 2 2 2" xfId="7020" xr:uid="{00000000-0005-0000-0000-00000B120000}"/>
    <cellStyle name="Normal 2 6 2 5 2 2 3" xfId="5723" xr:uid="{00000000-0005-0000-0000-00000C120000}"/>
    <cellStyle name="Normal 2 6 2 5 2 3" xfId="2140" xr:uid="{00000000-0005-0000-0000-00000D120000}"/>
    <cellStyle name="Normal 2 6 2 5 2 3 2" xfId="6420" xr:uid="{00000000-0005-0000-0000-00000E120000}"/>
    <cellStyle name="Normal 2 6 2 5 2 4" xfId="3436" xr:uid="{00000000-0005-0000-0000-00000F120000}"/>
    <cellStyle name="Normal 2 6 2 5 2 4 2" xfId="7716" xr:uid="{00000000-0005-0000-0000-000010120000}"/>
    <cellStyle name="Normal 2 6 2 5 2 5" xfId="4149" xr:uid="{00000000-0005-0000-0000-000011120000}"/>
    <cellStyle name="Normal 2 6 2 5 2 5 2" xfId="8429" xr:uid="{00000000-0005-0000-0000-000012120000}"/>
    <cellStyle name="Normal 2 6 2 5 2 6" xfId="4851" xr:uid="{00000000-0005-0000-0000-000013120000}"/>
    <cellStyle name="Normal 2 6 2 5 3" xfId="889" xr:uid="{00000000-0005-0000-0000-000014120000}"/>
    <cellStyle name="Normal 2 6 2 5 3 2" xfId="2375" xr:uid="{00000000-0005-0000-0000-000015120000}"/>
    <cellStyle name="Normal 2 6 2 5 3 2 2" xfId="6655" xr:uid="{00000000-0005-0000-0000-000016120000}"/>
    <cellStyle name="Normal 2 6 2 5 3 3" xfId="5171" xr:uid="{00000000-0005-0000-0000-000017120000}"/>
    <cellStyle name="Normal 2 6 2 5 4" xfId="1078" xr:uid="{00000000-0005-0000-0000-000018120000}"/>
    <cellStyle name="Normal 2 6 2 5 4 2" xfId="5358" xr:uid="{00000000-0005-0000-0000-000019120000}"/>
    <cellStyle name="Normal 2 6 2 5 5" xfId="1775" xr:uid="{00000000-0005-0000-0000-00001A120000}"/>
    <cellStyle name="Normal 2 6 2 5 5 2" xfId="6055" xr:uid="{00000000-0005-0000-0000-00001B120000}"/>
    <cellStyle name="Normal 2 6 2 5 6" xfId="3071" xr:uid="{00000000-0005-0000-0000-00001C120000}"/>
    <cellStyle name="Normal 2 6 2 5 6 2" xfId="7351" xr:uid="{00000000-0005-0000-0000-00001D120000}"/>
    <cellStyle name="Normal 2 6 2 5 7" xfId="3784" xr:uid="{00000000-0005-0000-0000-00001E120000}"/>
    <cellStyle name="Normal 2 6 2 5 7 2" xfId="8064" xr:uid="{00000000-0005-0000-0000-00001F120000}"/>
    <cellStyle name="Normal 2 6 2 5 8" xfId="4486" xr:uid="{00000000-0005-0000-0000-000020120000}"/>
    <cellStyle name="Normal 2 6 2 6" xfId="228" xr:uid="{00000000-0005-0000-0000-000021120000}"/>
    <cellStyle name="Normal 2 6 2 6 2" xfId="1106" xr:uid="{00000000-0005-0000-0000-000022120000}"/>
    <cellStyle name="Normal 2 6 2 6 2 2" xfId="2403" xr:uid="{00000000-0005-0000-0000-000023120000}"/>
    <cellStyle name="Normal 2 6 2 6 2 2 2" xfId="6683" xr:uid="{00000000-0005-0000-0000-000024120000}"/>
    <cellStyle name="Normal 2 6 2 6 2 3" xfId="5386" xr:uid="{00000000-0005-0000-0000-000025120000}"/>
    <cellStyle name="Normal 2 6 2 6 3" xfId="1803" xr:uid="{00000000-0005-0000-0000-000026120000}"/>
    <cellStyle name="Normal 2 6 2 6 3 2" xfId="6083" xr:uid="{00000000-0005-0000-0000-000027120000}"/>
    <cellStyle name="Normal 2 6 2 6 4" xfId="3099" xr:uid="{00000000-0005-0000-0000-000028120000}"/>
    <cellStyle name="Normal 2 6 2 6 4 2" xfId="7379" xr:uid="{00000000-0005-0000-0000-000029120000}"/>
    <cellStyle name="Normal 2 6 2 6 5" xfId="3812" xr:uid="{00000000-0005-0000-0000-00002A120000}"/>
    <cellStyle name="Normal 2 6 2 6 5 2" xfId="8092" xr:uid="{00000000-0005-0000-0000-00002B120000}"/>
    <cellStyle name="Normal 2 6 2 6 6" xfId="4514" xr:uid="{00000000-0005-0000-0000-00002C120000}"/>
    <cellStyle name="Normal 2 6 2 7" xfId="495" xr:uid="{00000000-0005-0000-0000-00002D120000}"/>
    <cellStyle name="Normal 2 6 2 7 2" xfId="1371" xr:uid="{00000000-0005-0000-0000-00002E120000}"/>
    <cellStyle name="Normal 2 6 2 7 2 2" xfId="2668" xr:uid="{00000000-0005-0000-0000-00002F120000}"/>
    <cellStyle name="Normal 2 6 2 7 2 2 2" xfId="6948" xr:uid="{00000000-0005-0000-0000-000030120000}"/>
    <cellStyle name="Normal 2 6 2 7 2 3" xfId="5651" xr:uid="{00000000-0005-0000-0000-000031120000}"/>
    <cellStyle name="Normal 2 6 2 7 3" xfId="2068" xr:uid="{00000000-0005-0000-0000-000032120000}"/>
    <cellStyle name="Normal 2 6 2 7 3 2" xfId="6348" xr:uid="{00000000-0005-0000-0000-000033120000}"/>
    <cellStyle name="Normal 2 6 2 7 4" xfId="3364" xr:uid="{00000000-0005-0000-0000-000034120000}"/>
    <cellStyle name="Normal 2 6 2 7 4 2" xfId="7644" xr:uid="{00000000-0005-0000-0000-000035120000}"/>
    <cellStyle name="Normal 2 6 2 7 5" xfId="4077" xr:uid="{00000000-0005-0000-0000-000036120000}"/>
    <cellStyle name="Normal 2 6 2 7 5 2" xfId="8357" xr:uid="{00000000-0005-0000-0000-000037120000}"/>
    <cellStyle name="Normal 2 6 2 7 6" xfId="4779" xr:uid="{00000000-0005-0000-0000-000038120000}"/>
    <cellStyle name="Normal 2 6 2 8" xfId="123" xr:uid="{00000000-0005-0000-0000-000039120000}"/>
    <cellStyle name="Normal 2 6 2 8 2" xfId="1002" xr:uid="{00000000-0005-0000-0000-00003A120000}"/>
    <cellStyle name="Normal 2 6 2 8 2 2" xfId="5283" xr:uid="{00000000-0005-0000-0000-00003B120000}"/>
    <cellStyle name="Normal 2 6 2 8 3" xfId="1699" xr:uid="{00000000-0005-0000-0000-00003C120000}"/>
    <cellStyle name="Normal 2 6 2 8 3 2" xfId="5979" xr:uid="{00000000-0005-0000-0000-00003D120000}"/>
    <cellStyle name="Normal 2 6 2 8 4" xfId="2996" xr:uid="{00000000-0005-0000-0000-00003E120000}"/>
    <cellStyle name="Normal 2 6 2 8 4 2" xfId="7276" xr:uid="{00000000-0005-0000-0000-00003F120000}"/>
    <cellStyle name="Normal 2 6 2 8 5" xfId="3709" xr:uid="{00000000-0005-0000-0000-000040120000}"/>
    <cellStyle name="Normal 2 6 2 8 5 2" xfId="7989" xr:uid="{00000000-0005-0000-0000-000041120000}"/>
    <cellStyle name="Normal 2 6 2 8 6" xfId="4411" xr:uid="{00000000-0005-0000-0000-000042120000}"/>
    <cellStyle name="Normal 2 6 2 9" xfId="729" xr:uid="{00000000-0005-0000-0000-000043120000}"/>
    <cellStyle name="Normal 2 6 2 9 2" xfId="2300" xr:uid="{00000000-0005-0000-0000-000044120000}"/>
    <cellStyle name="Normal 2 6 2 9 2 2" xfId="6580" xr:uid="{00000000-0005-0000-0000-000045120000}"/>
    <cellStyle name="Normal 2 6 2 9 3" xfId="5011" xr:uid="{00000000-0005-0000-0000-000046120000}"/>
    <cellStyle name="Normal 2 6 20" xfId="4307" xr:uid="{00000000-0005-0000-0000-000047120000}"/>
    <cellStyle name="Normal 2 6 3" xfId="49" xr:uid="{00000000-0005-0000-0000-000048120000}"/>
    <cellStyle name="Normal 2 6 3 10" xfId="2924" xr:uid="{00000000-0005-0000-0000-000049120000}"/>
    <cellStyle name="Normal 2 6 3 10 2" xfId="7204" xr:uid="{00000000-0005-0000-0000-00004A120000}"/>
    <cellStyle name="Normal 2 6 3 11" xfId="3620" xr:uid="{00000000-0005-0000-0000-00004B120000}"/>
    <cellStyle name="Normal 2 6 3 11 2" xfId="7900" xr:uid="{00000000-0005-0000-0000-00004C120000}"/>
    <cellStyle name="Normal 2 6 3 12" xfId="4339" xr:uid="{00000000-0005-0000-0000-00004D120000}"/>
    <cellStyle name="Normal 2 6 3 2" xfId="298" xr:uid="{00000000-0005-0000-0000-00004E120000}"/>
    <cellStyle name="Normal 2 6 3 2 2" xfId="455" xr:uid="{00000000-0005-0000-0000-00004F120000}"/>
    <cellStyle name="Normal 2 6 3 2 2 2" xfId="1331" xr:uid="{00000000-0005-0000-0000-000050120000}"/>
    <cellStyle name="Normal 2 6 3 2 2 2 2" xfId="2628" xr:uid="{00000000-0005-0000-0000-000051120000}"/>
    <cellStyle name="Normal 2 6 3 2 2 2 2 2" xfId="6908" xr:uid="{00000000-0005-0000-0000-000052120000}"/>
    <cellStyle name="Normal 2 6 3 2 2 2 3" xfId="5611" xr:uid="{00000000-0005-0000-0000-000053120000}"/>
    <cellStyle name="Normal 2 6 3 2 2 3" xfId="2028" xr:uid="{00000000-0005-0000-0000-000054120000}"/>
    <cellStyle name="Normal 2 6 3 2 2 3 2" xfId="6308" xr:uid="{00000000-0005-0000-0000-000055120000}"/>
    <cellStyle name="Normal 2 6 3 2 2 4" xfId="3324" xr:uid="{00000000-0005-0000-0000-000056120000}"/>
    <cellStyle name="Normal 2 6 3 2 2 4 2" xfId="7604" xr:uid="{00000000-0005-0000-0000-000057120000}"/>
    <cellStyle name="Normal 2 6 3 2 2 5" xfId="4037" xr:uid="{00000000-0005-0000-0000-000058120000}"/>
    <cellStyle name="Normal 2 6 3 2 2 5 2" xfId="8317" xr:uid="{00000000-0005-0000-0000-000059120000}"/>
    <cellStyle name="Normal 2 6 3 2 2 6" xfId="4739" xr:uid="{00000000-0005-0000-0000-00005A120000}"/>
    <cellStyle name="Normal 2 6 3 2 3" xfId="663" xr:uid="{00000000-0005-0000-0000-00005B120000}"/>
    <cellStyle name="Normal 2 6 3 2 3 2" xfId="1539" xr:uid="{00000000-0005-0000-0000-00005C120000}"/>
    <cellStyle name="Normal 2 6 3 2 3 2 2" xfId="2836" xr:uid="{00000000-0005-0000-0000-00005D120000}"/>
    <cellStyle name="Normal 2 6 3 2 3 2 2 2" xfId="7116" xr:uid="{00000000-0005-0000-0000-00005E120000}"/>
    <cellStyle name="Normal 2 6 3 2 3 2 3" xfId="5819" xr:uid="{00000000-0005-0000-0000-00005F120000}"/>
    <cellStyle name="Normal 2 6 3 2 3 3" xfId="2236" xr:uid="{00000000-0005-0000-0000-000060120000}"/>
    <cellStyle name="Normal 2 6 3 2 3 3 2" xfId="6516" xr:uid="{00000000-0005-0000-0000-000061120000}"/>
    <cellStyle name="Normal 2 6 3 2 3 4" xfId="3532" xr:uid="{00000000-0005-0000-0000-000062120000}"/>
    <cellStyle name="Normal 2 6 3 2 3 4 2" xfId="7812" xr:uid="{00000000-0005-0000-0000-000063120000}"/>
    <cellStyle name="Normal 2 6 3 2 3 5" xfId="4245" xr:uid="{00000000-0005-0000-0000-000064120000}"/>
    <cellStyle name="Normal 2 6 3 2 3 5 2" xfId="8525" xr:uid="{00000000-0005-0000-0000-000065120000}"/>
    <cellStyle name="Normal 2 6 3 2 3 6" xfId="4947" xr:uid="{00000000-0005-0000-0000-000066120000}"/>
    <cellStyle name="Normal 2 6 3 2 4" xfId="825" xr:uid="{00000000-0005-0000-0000-000067120000}"/>
    <cellStyle name="Normal 2 6 3 2 4 2" xfId="2473" xr:uid="{00000000-0005-0000-0000-000068120000}"/>
    <cellStyle name="Normal 2 6 3 2 4 2 2" xfId="6753" xr:uid="{00000000-0005-0000-0000-000069120000}"/>
    <cellStyle name="Normal 2 6 3 2 4 3" xfId="3882" xr:uid="{00000000-0005-0000-0000-00006A120000}"/>
    <cellStyle name="Normal 2 6 3 2 4 3 2" xfId="8162" xr:uid="{00000000-0005-0000-0000-00006B120000}"/>
    <cellStyle name="Normal 2 6 3 2 4 4" xfId="5107" xr:uid="{00000000-0005-0000-0000-00006C120000}"/>
    <cellStyle name="Normal 2 6 3 2 5" xfId="1176" xr:uid="{00000000-0005-0000-0000-00006D120000}"/>
    <cellStyle name="Normal 2 6 3 2 5 2" xfId="5456" xr:uid="{00000000-0005-0000-0000-00006E120000}"/>
    <cellStyle name="Normal 2 6 3 2 6" xfId="1873" xr:uid="{00000000-0005-0000-0000-00006F120000}"/>
    <cellStyle name="Normal 2 6 3 2 6 2" xfId="6153" xr:uid="{00000000-0005-0000-0000-000070120000}"/>
    <cellStyle name="Normal 2 6 3 2 7" xfId="3169" xr:uid="{00000000-0005-0000-0000-000071120000}"/>
    <cellStyle name="Normal 2 6 3 2 7 2" xfId="7449" xr:uid="{00000000-0005-0000-0000-000072120000}"/>
    <cellStyle name="Normal 2 6 3 2 8" xfId="3684" xr:uid="{00000000-0005-0000-0000-000073120000}"/>
    <cellStyle name="Normal 2 6 3 2 8 2" xfId="7964" xr:uid="{00000000-0005-0000-0000-000074120000}"/>
    <cellStyle name="Normal 2 6 3 2 9" xfId="4584" xr:uid="{00000000-0005-0000-0000-000075120000}"/>
    <cellStyle name="Normal 2 6 3 3" xfId="224" xr:uid="{00000000-0005-0000-0000-000076120000}"/>
    <cellStyle name="Normal 2 6 3 3 2" xfId="591" xr:uid="{00000000-0005-0000-0000-000077120000}"/>
    <cellStyle name="Normal 2 6 3 3 2 2" xfId="1467" xr:uid="{00000000-0005-0000-0000-000078120000}"/>
    <cellStyle name="Normal 2 6 3 3 2 2 2" xfId="2764" xr:uid="{00000000-0005-0000-0000-000079120000}"/>
    <cellStyle name="Normal 2 6 3 3 2 2 2 2" xfId="7044" xr:uid="{00000000-0005-0000-0000-00007A120000}"/>
    <cellStyle name="Normal 2 6 3 3 2 2 3" xfId="5747" xr:uid="{00000000-0005-0000-0000-00007B120000}"/>
    <cellStyle name="Normal 2 6 3 3 2 3" xfId="2164" xr:uid="{00000000-0005-0000-0000-00007C120000}"/>
    <cellStyle name="Normal 2 6 3 3 2 3 2" xfId="6444" xr:uid="{00000000-0005-0000-0000-00007D120000}"/>
    <cellStyle name="Normal 2 6 3 3 2 4" xfId="3460" xr:uid="{00000000-0005-0000-0000-00007E120000}"/>
    <cellStyle name="Normal 2 6 3 3 2 4 2" xfId="7740" xr:uid="{00000000-0005-0000-0000-00007F120000}"/>
    <cellStyle name="Normal 2 6 3 3 2 5" xfId="4173" xr:uid="{00000000-0005-0000-0000-000080120000}"/>
    <cellStyle name="Normal 2 6 3 3 2 5 2" xfId="8453" xr:uid="{00000000-0005-0000-0000-000081120000}"/>
    <cellStyle name="Normal 2 6 3 3 2 6" xfId="4875" xr:uid="{00000000-0005-0000-0000-000082120000}"/>
    <cellStyle name="Normal 2 6 3 3 3" xfId="913" xr:uid="{00000000-0005-0000-0000-000083120000}"/>
    <cellStyle name="Normal 2 6 3 3 3 2" xfId="2399" xr:uid="{00000000-0005-0000-0000-000084120000}"/>
    <cellStyle name="Normal 2 6 3 3 3 2 2" xfId="6679" xr:uid="{00000000-0005-0000-0000-000085120000}"/>
    <cellStyle name="Normal 2 6 3 3 3 3" xfId="5195" xr:uid="{00000000-0005-0000-0000-000086120000}"/>
    <cellStyle name="Normal 2 6 3 3 4" xfId="1102" xr:uid="{00000000-0005-0000-0000-000087120000}"/>
    <cellStyle name="Normal 2 6 3 3 4 2" xfId="5382" xr:uid="{00000000-0005-0000-0000-000088120000}"/>
    <cellStyle name="Normal 2 6 3 3 5" xfId="1799" xr:uid="{00000000-0005-0000-0000-000089120000}"/>
    <cellStyle name="Normal 2 6 3 3 5 2" xfId="6079" xr:uid="{00000000-0005-0000-0000-00008A120000}"/>
    <cellStyle name="Normal 2 6 3 3 6" xfId="3095" xr:uid="{00000000-0005-0000-0000-00008B120000}"/>
    <cellStyle name="Normal 2 6 3 3 6 2" xfId="7375" xr:uid="{00000000-0005-0000-0000-00008C120000}"/>
    <cellStyle name="Normal 2 6 3 3 7" xfId="3808" xr:uid="{00000000-0005-0000-0000-00008D120000}"/>
    <cellStyle name="Normal 2 6 3 3 7 2" xfId="8088" xr:uid="{00000000-0005-0000-0000-00008E120000}"/>
    <cellStyle name="Normal 2 6 3 3 8" xfId="4510" xr:uid="{00000000-0005-0000-0000-00008F120000}"/>
    <cellStyle name="Normal 2 6 3 4" xfId="383" xr:uid="{00000000-0005-0000-0000-000090120000}"/>
    <cellStyle name="Normal 2 6 3 4 2" xfId="1259" xr:uid="{00000000-0005-0000-0000-000091120000}"/>
    <cellStyle name="Normal 2 6 3 4 2 2" xfId="2556" xr:uid="{00000000-0005-0000-0000-000092120000}"/>
    <cellStyle name="Normal 2 6 3 4 2 2 2" xfId="6836" xr:uid="{00000000-0005-0000-0000-000093120000}"/>
    <cellStyle name="Normal 2 6 3 4 2 3" xfId="5539" xr:uid="{00000000-0005-0000-0000-000094120000}"/>
    <cellStyle name="Normal 2 6 3 4 3" xfId="1956" xr:uid="{00000000-0005-0000-0000-000095120000}"/>
    <cellStyle name="Normal 2 6 3 4 3 2" xfId="6236" xr:uid="{00000000-0005-0000-0000-000096120000}"/>
    <cellStyle name="Normal 2 6 3 4 4" xfId="3252" xr:uid="{00000000-0005-0000-0000-000097120000}"/>
    <cellStyle name="Normal 2 6 3 4 4 2" xfId="7532" xr:uid="{00000000-0005-0000-0000-000098120000}"/>
    <cellStyle name="Normal 2 6 3 4 5" xfId="3965" xr:uid="{00000000-0005-0000-0000-000099120000}"/>
    <cellStyle name="Normal 2 6 3 4 5 2" xfId="8245" xr:uid="{00000000-0005-0000-0000-00009A120000}"/>
    <cellStyle name="Normal 2 6 3 4 6" xfId="4667" xr:uid="{00000000-0005-0000-0000-00009B120000}"/>
    <cellStyle name="Normal 2 6 3 5" xfId="503" xr:uid="{00000000-0005-0000-0000-00009C120000}"/>
    <cellStyle name="Normal 2 6 3 5 2" xfId="1379" xr:uid="{00000000-0005-0000-0000-00009D120000}"/>
    <cellStyle name="Normal 2 6 3 5 2 2" xfId="2676" xr:uid="{00000000-0005-0000-0000-00009E120000}"/>
    <cellStyle name="Normal 2 6 3 5 2 2 2" xfId="6956" xr:uid="{00000000-0005-0000-0000-00009F120000}"/>
    <cellStyle name="Normal 2 6 3 5 2 3" xfId="5659" xr:uid="{00000000-0005-0000-0000-0000A0120000}"/>
    <cellStyle name="Normal 2 6 3 5 3" xfId="2076" xr:uid="{00000000-0005-0000-0000-0000A1120000}"/>
    <cellStyle name="Normal 2 6 3 5 3 2" xfId="6356" xr:uid="{00000000-0005-0000-0000-0000A2120000}"/>
    <cellStyle name="Normal 2 6 3 5 4" xfId="3372" xr:uid="{00000000-0005-0000-0000-0000A3120000}"/>
    <cellStyle name="Normal 2 6 3 5 4 2" xfId="7652" xr:uid="{00000000-0005-0000-0000-0000A4120000}"/>
    <cellStyle name="Normal 2 6 3 5 5" xfId="4085" xr:uid="{00000000-0005-0000-0000-0000A5120000}"/>
    <cellStyle name="Normal 2 6 3 5 5 2" xfId="8365" xr:uid="{00000000-0005-0000-0000-0000A6120000}"/>
    <cellStyle name="Normal 2 6 3 5 6" xfId="4787" xr:uid="{00000000-0005-0000-0000-0000A7120000}"/>
    <cellStyle name="Normal 2 6 3 6" xfId="132" xr:uid="{00000000-0005-0000-0000-0000A8120000}"/>
    <cellStyle name="Normal 2 6 3 6 2" xfId="1010" xr:uid="{00000000-0005-0000-0000-0000A9120000}"/>
    <cellStyle name="Normal 2 6 3 6 2 2" xfId="5291" xr:uid="{00000000-0005-0000-0000-0000AA120000}"/>
    <cellStyle name="Normal 2 6 3 6 3" xfId="1708" xr:uid="{00000000-0005-0000-0000-0000AB120000}"/>
    <cellStyle name="Normal 2 6 3 6 3 2" xfId="5988" xr:uid="{00000000-0005-0000-0000-0000AC120000}"/>
    <cellStyle name="Normal 2 6 3 6 4" xfId="3004" xr:uid="{00000000-0005-0000-0000-0000AD120000}"/>
    <cellStyle name="Normal 2 6 3 6 4 2" xfId="7284" xr:uid="{00000000-0005-0000-0000-0000AE120000}"/>
    <cellStyle name="Normal 2 6 3 6 5" xfId="3717" xr:uid="{00000000-0005-0000-0000-0000AF120000}"/>
    <cellStyle name="Normal 2 6 3 6 5 2" xfId="7997" xr:uid="{00000000-0005-0000-0000-0000B0120000}"/>
    <cellStyle name="Normal 2 6 3 6 6" xfId="4419" xr:uid="{00000000-0005-0000-0000-0000B1120000}"/>
    <cellStyle name="Normal 2 6 3 7" xfId="753" xr:uid="{00000000-0005-0000-0000-0000B2120000}"/>
    <cellStyle name="Normal 2 6 3 7 2" xfId="2308" xr:uid="{00000000-0005-0000-0000-0000B3120000}"/>
    <cellStyle name="Normal 2 6 3 7 2 2" xfId="6588" xr:uid="{00000000-0005-0000-0000-0000B4120000}"/>
    <cellStyle name="Normal 2 6 3 7 3" xfId="5035" xr:uid="{00000000-0005-0000-0000-0000B5120000}"/>
    <cellStyle name="Normal 2 6 3 8" xfId="977" xr:uid="{00000000-0005-0000-0000-0000B6120000}"/>
    <cellStyle name="Normal 2 6 3 8 2" xfId="5259" xr:uid="{00000000-0005-0000-0000-0000B7120000}"/>
    <cellStyle name="Normal 2 6 3 9" xfId="1627" xr:uid="{00000000-0005-0000-0000-0000B8120000}"/>
    <cellStyle name="Normal 2 6 3 9 2" xfId="5907" xr:uid="{00000000-0005-0000-0000-0000B9120000}"/>
    <cellStyle name="Normal 2 6 4" xfId="58" xr:uid="{00000000-0005-0000-0000-0000BA120000}"/>
    <cellStyle name="Normal 2 6 4 10" xfId="2932" xr:uid="{00000000-0005-0000-0000-0000BB120000}"/>
    <cellStyle name="Normal 2 6 4 10 2" xfId="7212" xr:uid="{00000000-0005-0000-0000-0000BC120000}"/>
    <cellStyle name="Normal 2 6 4 11" xfId="3628" xr:uid="{00000000-0005-0000-0000-0000BD120000}"/>
    <cellStyle name="Normal 2 6 4 11 2" xfId="7908" xr:uid="{00000000-0005-0000-0000-0000BE120000}"/>
    <cellStyle name="Normal 2 6 4 12" xfId="4347" xr:uid="{00000000-0005-0000-0000-0000BF120000}"/>
    <cellStyle name="Normal 2 6 4 2" xfId="306" xr:uid="{00000000-0005-0000-0000-0000C0120000}"/>
    <cellStyle name="Normal 2 6 4 2 2" xfId="671" xr:uid="{00000000-0005-0000-0000-0000C1120000}"/>
    <cellStyle name="Normal 2 6 4 2 2 2" xfId="1547" xr:uid="{00000000-0005-0000-0000-0000C2120000}"/>
    <cellStyle name="Normal 2 6 4 2 2 2 2" xfId="2844" xr:uid="{00000000-0005-0000-0000-0000C3120000}"/>
    <cellStyle name="Normal 2 6 4 2 2 2 2 2" xfId="7124" xr:uid="{00000000-0005-0000-0000-0000C4120000}"/>
    <cellStyle name="Normal 2 6 4 2 2 2 3" xfId="5827" xr:uid="{00000000-0005-0000-0000-0000C5120000}"/>
    <cellStyle name="Normal 2 6 4 2 2 3" xfId="2244" xr:uid="{00000000-0005-0000-0000-0000C6120000}"/>
    <cellStyle name="Normal 2 6 4 2 2 3 2" xfId="6524" xr:uid="{00000000-0005-0000-0000-0000C7120000}"/>
    <cellStyle name="Normal 2 6 4 2 2 4" xfId="3540" xr:uid="{00000000-0005-0000-0000-0000C8120000}"/>
    <cellStyle name="Normal 2 6 4 2 2 4 2" xfId="7820" xr:uid="{00000000-0005-0000-0000-0000C9120000}"/>
    <cellStyle name="Normal 2 6 4 2 2 5" xfId="4253" xr:uid="{00000000-0005-0000-0000-0000CA120000}"/>
    <cellStyle name="Normal 2 6 4 2 2 5 2" xfId="8533" xr:uid="{00000000-0005-0000-0000-0000CB120000}"/>
    <cellStyle name="Normal 2 6 4 2 2 6" xfId="4955" xr:uid="{00000000-0005-0000-0000-0000CC120000}"/>
    <cellStyle name="Normal 2 6 4 2 3" xfId="833" xr:uid="{00000000-0005-0000-0000-0000CD120000}"/>
    <cellStyle name="Normal 2 6 4 2 3 2" xfId="2481" xr:uid="{00000000-0005-0000-0000-0000CE120000}"/>
    <cellStyle name="Normal 2 6 4 2 3 2 2" xfId="6761" xr:uid="{00000000-0005-0000-0000-0000CF120000}"/>
    <cellStyle name="Normal 2 6 4 2 3 3" xfId="5115" xr:uid="{00000000-0005-0000-0000-0000D0120000}"/>
    <cellStyle name="Normal 2 6 4 2 4" xfId="1184" xr:uid="{00000000-0005-0000-0000-0000D1120000}"/>
    <cellStyle name="Normal 2 6 4 2 4 2" xfId="5464" xr:uid="{00000000-0005-0000-0000-0000D2120000}"/>
    <cellStyle name="Normal 2 6 4 2 5" xfId="1881" xr:uid="{00000000-0005-0000-0000-0000D3120000}"/>
    <cellStyle name="Normal 2 6 4 2 5 2" xfId="6161" xr:uid="{00000000-0005-0000-0000-0000D4120000}"/>
    <cellStyle name="Normal 2 6 4 2 6" xfId="3177" xr:uid="{00000000-0005-0000-0000-0000D5120000}"/>
    <cellStyle name="Normal 2 6 4 2 6 2" xfId="7457" xr:uid="{00000000-0005-0000-0000-0000D6120000}"/>
    <cellStyle name="Normal 2 6 4 2 7" xfId="3890" xr:uid="{00000000-0005-0000-0000-0000D7120000}"/>
    <cellStyle name="Normal 2 6 4 2 7 2" xfId="8170" xr:uid="{00000000-0005-0000-0000-0000D8120000}"/>
    <cellStyle name="Normal 2 6 4 2 8" xfId="4592" xr:uid="{00000000-0005-0000-0000-0000D9120000}"/>
    <cellStyle name="Normal 2 6 4 3" xfId="233" xr:uid="{00000000-0005-0000-0000-0000DA120000}"/>
    <cellStyle name="Normal 2 6 4 3 2" xfId="599" xr:uid="{00000000-0005-0000-0000-0000DB120000}"/>
    <cellStyle name="Normal 2 6 4 3 2 2" xfId="1475" xr:uid="{00000000-0005-0000-0000-0000DC120000}"/>
    <cellStyle name="Normal 2 6 4 3 2 2 2" xfId="2772" xr:uid="{00000000-0005-0000-0000-0000DD120000}"/>
    <cellStyle name="Normal 2 6 4 3 2 2 2 2" xfId="7052" xr:uid="{00000000-0005-0000-0000-0000DE120000}"/>
    <cellStyle name="Normal 2 6 4 3 2 2 3" xfId="5755" xr:uid="{00000000-0005-0000-0000-0000DF120000}"/>
    <cellStyle name="Normal 2 6 4 3 2 3" xfId="2172" xr:uid="{00000000-0005-0000-0000-0000E0120000}"/>
    <cellStyle name="Normal 2 6 4 3 2 3 2" xfId="6452" xr:uid="{00000000-0005-0000-0000-0000E1120000}"/>
    <cellStyle name="Normal 2 6 4 3 2 4" xfId="3468" xr:uid="{00000000-0005-0000-0000-0000E2120000}"/>
    <cellStyle name="Normal 2 6 4 3 2 4 2" xfId="7748" xr:uid="{00000000-0005-0000-0000-0000E3120000}"/>
    <cellStyle name="Normal 2 6 4 3 2 5" xfId="4181" xr:uid="{00000000-0005-0000-0000-0000E4120000}"/>
    <cellStyle name="Normal 2 6 4 3 2 5 2" xfId="8461" xr:uid="{00000000-0005-0000-0000-0000E5120000}"/>
    <cellStyle name="Normal 2 6 4 3 2 6" xfId="4883" xr:uid="{00000000-0005-0000-0000-0000E6120000}"/>
    <cellStyle name="Normal 2 6 4 3 3" xfId="921" xr:uid="{00000000-0005-0000-0000-0000E7120000}"/>
    <cellStyle name="Normal 2 6 4 3 3 2" xfId="2408" xr:uid="{00000000-0005-0000-0000-0000E8120000}"/>
    <cellStyle name="Normal 2 6 4 3 3 2 2" xfId="6688" xr:uid="{00000000-0005-0000-0000-0000E9120000}"/>
    <cellStyle name="Normal 2 6 4 3 3 3" xfId="5203" xr:uid="{00000000-0005-0000-0000-0000EA120000}"/>
    <cellStyle name="Normal 2 6 4 3 4" xfId="1111" xr:uid="{00000000-0005-0000-0000-0000EB120000}"/>
    <cellStyle name="Normal 2 6 4 3 4 2" xfId="5391" xr:uid="{00000000-0005-0000-0000-0000EC120000}"/>
    <cellStyle name="Normal 2 6 4 3 5" xfId="1808" xr:uid="{00000000-0005-0000-0000-0000ED120000}"/>
    <cellStyle name="Normal 2 6 4 3 5 2" xfId="6088" xr:uid="{00000000-0005-0000-0000-0000EE120000}"/>
    <cellStyle name="Normal 2 6 4 3 6" xfId="3104" xr:uid="{00000000-0005-0000-0000-0000EF120000}"/>
    <cellStyle name="Normal 2 6 4 3 6 2" xfId="7384" xr:uid="{00000000-0005-0000-0000-0000F0120000}"/>
    <cellStyle name="Normal 2 6 4 3 7" xfId="3817" xr:uid="{00000000-0005-0000-0000-0000F1120000}"/>
    <cellStyle name="Normal 2 6 4 3 7 2" xfId="8097" xr:uid="{00000000-0005-0000-0000-0000F2120000}"/>
    <cellStyle name="Normal 2 6 4 3 8" xfId="4519" xr:uid="{00000000-0005-0000-0000-0000F3120000}"/>
    <cellStyle name="Normal 2 6 4 4" xfId="391" xr:uid="{00000000-0005-0000-0000-0000F4120000}"/>
    <cellStyle name="Normal 2 6 4 4 2" xfId="1267" xr:uid="{00000000-0005-0000-0000-0000F5120000}"/>
    <cellStyle name="Normal 2 6 4 4 2 2" xfId="2564" xr:uid="{00000000-0005-0000-0000-0000F6120000}"/>
    <cellStyle name="Normal 2 6 4 4 2 2 2" xfId="6844" xr:uid="{00000000-0005-0000-0000-0000F7120000}"/>
    <cellStyle name="Normal 2 6 4 4 2 3" xfId="5547" xr:uid="{00000000-0005-0000-0000-0000F8120000}"/>
    <cellStyle name="Normal 2 6 4 4 3" xfId="1964" xr:uid="{00000000-0005-0000-0000-0000F9120000}"/>
    <cellStyle name="Normal 2 6 4 4 3 2" xfId="6244" xr:uid="{00000000-0005-0000-0000-0000FA120000}"/>
    <cellStyle name="Normal 2 6 4 4 4" xfId="3260" xr:uid="{00000000-0005-0000-0000-0000FB120000}"/>
    <cellStyle name="Normal 2 6 4 4 4 2" xfId="7540" xr:uid="{00000000-0005-0000-0000-0000FC120000}"/>
    <cellStyle name="Normal 2 6 4 4 5" xfId="3973" xr:uid="{00000000-0005-0000-0000-0000FD120000}"/>
    <cellStyle name="Normal 2 6 4 4 5 2" xfId="8253" xr:uid="{00000000-0005-0000-0000-0000FE120000}"/>
    <cellStyle name="Normal 2 6 4 4 6" xfId="4675" xr:uid="{00000000-0005-0000-0000-0000FF120000}"/>
    <cellStyle name="Normal 2 6 4 5" xfId="511" xr:uid="{00000000-0005-0000-0000-000000130000}"/>
    <cellStyle name="Normal 2 6 4 5 2" xfId="1387" xr:uid="{00000000-0005-0000-0000-000001130000}"/>
    <cellStyle name="Normal 2 6 4 5 2 2" xfId="2684" xr:uid="{00000000-0005-0000-0000-000002130000}"/>
    <cellStyle name="Normal 2 6 4 5 2 2 2" xfId="6964" xr:uid="{00000000-0005-0000-0000-000003130000}"/>
    <cellStyle name="Normal 2 6 4 5 2 3" xfId="5667" xr:uid="{00000000-0005-0000-0000-000004130000}"/>
    <cellStyle name="Normal 2 6 4 5 3" xfId="2084" xr:uid="{00000000-0005-0000-0000-000005130000}"/>
    <cellStyle name="Normal 2 6 4 5 3 2" xfId="6364" xr:uid="{00000000-0005-0000-0000-000006130000}"/>
    <cellStyle name="Normal 2 6 4 5 4" xfId="3380" xr:uid="{00000000-0005-0000-0000-000007130000}"/>
    <cellStyle name="Normal 2 6 4 5 4 2" xfId="7660" xr:uid="{00000000-0005-0000-0000-000008130000}"/>
    <cellStyle name="Normal 2 6 4 5 5" xfId="4093" xr:uid="{00000000-0005-0000-0000-000009130000}"/>
    <cellStyle name="Normal 2 6 4 5 5 2" xfId="8373" xr:uid="{00000000-0005-0000-0000-00000A130000}"/>
    <cellStyle name="Normal 2 6 4 5 6" xfId="4795" xr:uid="{00000000-0005-0000-0000-00000B130000}"/>
    <cellStyle name="Normal 2 6 4 6" xfId="140" xr:uid="{00000000-0005-0000-0000-00000C130000}"/>
    <cellStyle name="Normal 2 6 4 6 2" xfId="1716" xr:uid="{00000000-0005-0000-0000-00000D130000}"/>
    <cellStyle name="Normal 2 6 4 6 2 2" xfId="5996" xr:uid="{00000000-0005-0000-0000-00000E130000}"/>
    <cellStyle name="Normal 2 6 4 6 3" xfId="3012" xr:uid="{00000000-0005-0000-0000-00000F130000}"/>
    <cellStyle name="Normal 2 6 4 6 3 2" xfId="7292" xr:uid="{00000000-0005-0000-0000-000010130000}"/>
    <cellStyle name="Normal 2 6 4 6 4" xfId="3725" xr:uid="{00000000-0005-0000-0000-000011130000}"/>
    <cellStyle name="Normal 2 6 4 6 4 2" xfId="8005" xr:uid="{00000000-0005-0000-0000-000012130000}"/>
    <cellStyle name="Normal 2 6 4 6 5" xfId="4427" xr:uid="{00000000-0005-0000-0000-000013130000}"/>
    <cellStyle name="Normal 2 6 4 7" xfId="761" xr:uid="{00000000-0005-0000-0000-000014130000}"/>
    <cellStyle name="Normal 2 6 4 7 2" xfId="2316" xr:uid="{00000000-0005-0000-0000-000015130000}"/>
    <cellStyle name="Normal 2 6 4 7 2 2" xfId="6596" xr:uid="{00000000-0005-0000-0000-000016130000}"/>
    <cellStyle name="Normal 2 6 4 7 3" xfId="5043" xr:uid="{00000000-0005-0000-0000-000017130000}"/>
    <cellStyle name="Normal 2 6 4 8" xfId="1019" xr:uid="{00000000-0005-0000-0000-000018130000}"/>
    <cellStyle name="Normal 2 6 4 8 2" xfId="5299" xr:uid="{00000000-0005-0000-0000-000019130000}"/>
    <cellStyle name="Normal 2 6 4 9" xfId="1635" xr:uid="{00000000-0005-0000-0000-00001A130000}"/>
    <cellStyle name="Normal 2 6 4 9 2" xfId="5915" xr:uid="{00000000-0005-0000-0000-00001B130000}"/>
    <cellStyle name="Normal 2 6 5" xfId="66" xr:uid="{00000000-0005-0000-0000-00001C130000}"/>
    <cellStyle name="Normal 2 6 5 10" xfId="2940" xr:uid="{00000000-0005-0000-0000-00001D130000}"/>
    <cellStyle name="Normal 2 6 5 10 2" xfId="7220" xr:uid="{00000000-0005-0000-0000-00001E130000}"/>
    <cellStyle name="Normal 2 6 5 11" xfId="3636" xr:uid="{00000000-0005-0000-0000-00001F130000}"/>
    <cellStyle name="Normal 2 6 5 11 2" xfId="7916" xr:uid="{00000000-0005-0000-0000-000020130000}"/>
    <cellStyle name="Normal 2 6 5 12" xfId="4355" xr:uid="{00000000-0005-0000-0000-000021130000}"/>
    <cellStyle name="Normal 2 6 5 2" xfId="314" xr:uid="{00000000-0005-0000-0000-000022130000}"/>
    <cellStyle name="Normal 2 6 5 2 2" xfId="679" xr:uid="{00000000-0005-0000-0000-000023130000}"/>
    <cellStyle name="Normal 2 6 5 2 2 2" xfId="1555" xr:uid="{00000000-0005-0000-0000-000024130000}"/>
    <cellStyle name="Normal 2 6 5 2 2 2 2" xfId="2852" xr:uid="{00000000-0005-0000-0000-000025130000}"/>
    <cellStyle name="Normal 2 6 5 2 2 2 2 2" xfId="7132" xr:uid="{00000000-0005-0000-0000-000026130000}"/>
    <cellStyle name="Normal 2 6 5 2 2 2 3" xfId="5835" xr:uid="{00000000-0005-0000-0000-000027130000}"/>
    <cellStyle name="Normal 2 6 5 2 2 3" xfId="2252" xr:uid="{00000000-0005-0000-0000-000028130000}"/>
    <cellStyle name="Normal 2 6 5 2 2 3 2" xfId="6532" xr:uid="{00000000-0005-0000-0000-000029130000}"/>
    <cellStyle name="Normal 2 6 5 2 2 4" xfId="3548" xr:uid="{00000000-0005-0000-0000-00002A130000}"/>
    <cellStyle name="Normal 2 6 5 2 2 4 2" xfId="7828" xr:uid="{00000000-0005-0000-0000-00002B130000}"/>
    <cellStyle name="Normal 2 6 5 2 2 5" xfId="4261" xr:uid="{00000000-0005-0000-0000-00002C130000}"/>
    <cellStyle name="Normal 2 6 5 2 2 5 2" xfId="8541" xr:uid="{00000000-0005-0000-0000-00002D130000}"/>
    <cellStyle name="Normal 2 6 5 2 2 6" xfId="4963" xr:uid="{00000000-0005-0000-0000-00002E130000}"/>
    <cellStyle name="Normal 2 6 5 2 3" xfId="841" xr:uid="{00000000-0005-0000-0000-00002F130000}"/>
    <cellStyle name="Normal 2 6 5 2 3 2" xfId="2489" xr:uid="{00000000-0005-0000-0000-000030130000}"/>
    <cellStyle name="Normal 2 6 5 2 3 2 2" xfId="6769" xr:uid="{00000000-0005-0000-0000-000031130000}"/>
    <cellStyle name="Normal 2 6 5 2 3 3" xfId="5123" xr:uid="{00000000-0005-0000-0000-000032130000}"/>
    <cellStyle name="Normal 2 6 5 2 4" xfId="1192" xr:uid="{00000000-0005-0000-0000-000033130000}"/>
    <cellStyle name="Normal 2 6 5 2 4 2" xfId="5472" xr:uid="{00000000-0005-0000-0000-000034130000}"/>
    <cellStyle name="Normal 2 6 5 2 5" xfId="1889" xr:uid="{00000000-0005-0000-0000-000035130000}"/>
    <cellStyle name="Normal 2 6 5 2 5 2" xfId="6169" xr:uid="{00000000-0005-0000-0000-000036130000}"/>
    <cellStyle name="Normal 2 6 5 2 6" xfId="3185" xr:uid="{00000000-0005-0000-0000-000037130000}"/>
    <cellStyle name="Normal 2 6 5 2 6 2" xfId="7465" xr:uid="{00000000-0005-0000-0000-000038130000}"/>
    <cellStyle name="Normal 2 6 5 2 7" xfId="3898" xr:uid="{00000000-0005-0000-0000-000039130000}"/>
    <cellStyle name="Normal 2 6 5 2 7 2" xfId="8178" xr:uid="{00000000-0005-0000-0000-00003A130000}"/>
    <cellStyle name="Normal 2 6 5 2 8" xfId="4600" xr:uid="{00000000-0005-0000-0000-00003B130000}"/>
    <cellStyle name="Normal 2 6 5 3" xfId="241" xr:uid="{00000000-0005-0000-0000-00003C130000}"/>
    <cellStyle name="Normal 2 6 5 3 2" xfId="607" xr:uid="{00000000-0005-0000-0000-00003D130000}"/>
    <cellStyle name="Normal 2 6 5 3 2 2" xfId="1483" xr:uid="{00000000-0005-0000-0000-00003E130000}"/>
    <cellStyle name="Normal 2 6 5 3 2 2 2" xfId="2780" xr:uid="{00000000-0005-0000-0000-00003F130000}"/>
    <cellStyle name="Normal 2 6 5 3 2 2 2 2" xfId="7060" xr:uid="{00000000-0005-0000-0000-000040130000}"/>
    <cellStyle name="Normal 2 6 5 3 2 2 3" xfId="5763" xr:uid="{00000000-0005-0000-0000-000041130000}"/>
    <cellStyle name="Normal 2 6 5 3 2 3" xfId="2180" xr:uid="{00000000-0005-0000-0000-000042130000}"/>
    <cellStyle name="Normal 2 6 5 3 2 3 2" xfId="6460" xr:uid="{00000000-0005-0000-0000-000043130000}"/>
    <cellStyle name="Normal 2 6 5 3 2 4" xfId="3476" xr:uid="{00000000-0005-0000-0000-000044130000}"/>
    <cellStyle name="Normal 2 6 5 3 2 4 2" xfId="7756" xr:uid="{00000000-0005-0000-0000-000045130000}"/>
    <cellStyle name="Normal 2 6 5 3 2 5" xfId="4189" xr:uid="{00000000-0005-0000-0000-000046130000}"/>
    <cellStyle name="Normal 2 6 5 3 2 5 2" xfId="8469" xr:uid="{00000000-0005-0000-0000-000047130000}"/>
    <cellStyle name="Normal 2 6 5 3 2 6" xfId="4891" xr:uid="{00000000-0005-0000-0000-000048130000}"/>
    <cellStyle name="Normal 2 6 5 3 3" xfId="929" xr:uid="{00000000-0005-0000-0000-000049130000}"/>
    <cellStyle name="Normal 2 6 5 3 3 2" xfId="2416" xr:uid="{00000000-0005-0000-0000-00004A130000}"/>
    <cellStyle name="Normal 2 6 5 3 3 2 2" xfId="6696" xr:uid="{00000000-0005-0000-0000-00004B130000}"/>
    <cellStyle name="Normal 2 6 5 3 3 3" xfId="5211" xr:uid="{00000000-0005-0000-0000-00004C130000}"/>
    <cellStyle name="Normal 2 6 5 3 4" xfId="1119" xr:uid="{00000000-0005-0000-0000-00004D130000}"/>
    <cellStyle name="Normal 2 6 5 3 4 2" xfId="5399" xr:uid="{00000000-0005-0000-0000-00004E130000}"/>
    <cellStyle name="Normal 2 6 5 3 5" xfId="1816" xr:uid="{00000000-0005-0000-0000-00004F130000}"/>
    <cellStyle name="Normal 2 6 5 3 5 2" xfId="6096" xr:uid="{00000000-0005-0000-0000-000050130000}"/>
    <cellStyle name="Normal 2 6 5 3 6" xfId="3112" xr:uid="{00000000-0005-0000-0000-000051130000}"/>
    <cellStyle name="Normal 2 6 5 3 6 2" xfId="7392" xr:uid="{00000000-0005-0000-0000-000052130000}"/>
    <cellStyle name="Normal 2 6 5 3 7" xfId="3825" xr:uid="{00000000-0005-0000-0000-000053130000}"/>
    <cellStyle name="Normal 2 6 5 3 7 2" xfId="8105" xr:uid="{00000000-0005-0000-0000-000054130000}"/>
    <cellStyle name="Normal 2 6 5 3 8" xfId="4527" xr:uid="{00000000-0005-0000-0000-000055130000}"/>
    <cellStyle name="Normal 2 6 5 4" xfId="399" xr:uid="{00000000-0005-0000-0000-000056130000}"/>
    <cellStyle name="Normal 2 6 5 4 2" xfId="1275" xr:uid="{00000000-0005-0000-0000-000057130000}"/>
    <cellStyle name="Normal 2 6 5 4 2 2" xfId="2572" xr:uid="{00000000-0005-0000-0000-000058130000}"/>
    <cellStyle name="Normal 2 6 5 4 2 2 2" xfId="6852" xr:uid="{00000000-0005-0000-0000-000059130000}"/>
    <cellStyle name="Normal 2 6 5 4 2 3" xfId="5555" xr:uid="{00000000-0005-0000-0000-00005A130000}"/>
    <cellStyle name="Normal 2 6 5 4 3" xfId="1972" xr:uid="{00000000-0005-0000-0000-00005B130000}"/>
    <cellStyle name="Normal 2 6 5 4 3 2" xfId="6252" xr:uid="{00000000-0005-0000-0000-00005C130000}"/>
    <cellStyle name="Normal 2 6 5 4 4" xfId="3268" xr:uid="{00000000-0005-0000-0000-00005D130000}"/>
    <cellStyle name="Normal 2 6 5 4 4 2" xfId="7548" xr:uid="{00000000-0005-0000-0000-00005E130000}"/>
    <cellStyle name="Normal 2 6 5 4 5" xfId="3981" xr:uid="{00000000-0005-0000-0000-00005F130000}"/>
    <cellStyle name="Normal 2 6 5 4 5 2" xfId="8261" xr:uid="{00000000-0005-0000-0000-000060130000}"/>
    <cellStyle name="Normal 2 6 5 4 6" xfId="4683" xr:uid="{00000000-0005-0000-0000-000061130000}"/>
    <cellStyle name="Normal 2 6 5 5" xfId="519" xr:uid="{00000000-0005-0000-0000-000062130000}"/>
    <cellStyle name="Normal 2 6 5 5 2" xfId="1395" xr:uid="{00000000-0005-0000-0000-000063130000}"/>
    <cellStyle name="Normal 2 6 5 5 2 2" xfId="2692" xr:uid="{00000000-0005-0000-0000-000064130000}"/>
    <cellStyle name="Normal 2 6 5 5 2 2 2" xfId="6972" xr:uid="{00000000-0005-0000-0000-000065130000}"/>
    <cellStyle name="Normal 2 6 5 5 2 3" xfId="5675" xr:uid="{00000000-0005-0000-0000-000066130000}"/>
    <cellStyle name="Normal 2 6 5 5 3" xfId="2092" xr:uid="{00000000-0005-0000-0000-000067130000}"/>
    <cellStyle name="Normal 2 6 5 5 3 2" xfId="6372" xr:uid="{00000000-0005-0000-0000-000068130000}"/>
    <cellStyle name="Normal 2 6 5 5 4" xfId="3388" xr:uid="{00000000-0005-0000-0000-000069130000}"/>
    <cellStyle name="Normal 2 6 5 5 4 2" xfId="7668" xr:uid="{00000000-0005-0000-0000-00006A130000}"/>
    <cellStyle name="Normal 2 6 5 5 5" xfId="4101" xr:uid="{00000000-0005-0000-0000-00006B130000}"/>
    <cellStyle name="Normal 2 6 5 5 5 2" xfId="8381" xr:uid="{00000000-0005-0000-0000-00006C130000}"/>
    <cellStyle name="Normal 2 6 5 5 6" xfId="4803" xr:uid="{00000000-0005-0000-0000-00006D130000}"/>
    <cellStyle name="Normal 2 6 5 6" xfId="148" xr:uid="{00000000-0005-0000-0000-00006E130000}"/>
    <cellStyle name="Normal 2 6 5 6 2" xfId="1724" xr:uid="{00000000-0005-0000-0000-00006F130000}"/>
    <cellStyle name="Normal 2 6 5 6 2 2" xfId="6004" xr:uid="{00000000-0005-0000-0000-000070130000}"/>
    <cellStyle name="Normal 2 6 5 6 3" xfId="3020" xr:uid="{00000000-0005-0000-0000-000071130000}"/>
    <cellStyle name="Normal 2 6 5 6 3 2" xfId="7300" xr:uid="{00000000-0005-0000-0000-000072130000}"/>
    <cellStyle name="Normal 2 6 5 6 4" xfId="3733" xr:uid="{00000000-0005-0000-0000-000073130000}"/>
    <cellStyle name="Normal 2 6 5 6 4 2" xfId="8013" xr:uid="{00000000-0005-0000-0000-000074130000}"/>
    <cellStyle name="Normal 2 6 5 6 5" xfId="4435" xr:uid="{00000000-0005-0000-0000-000075130000}"/>
    <cellStyle name="Normal 2 6 5 7" xfId="769" xr:uid="{00000000-0005-0000-0000-000076130000}"/>
    <cellStyle name="Normal 2 6 5 7 2" xfId="2324" xr:uid="{00000000-0005-0000-0000-000077130000}"/>
    <cellStyle name="Normal 2 6 5 7 2 2" xfId="6604" xr:uid="{00000000-0005-0000-0000-000078130000}"/>
    <cellStyle name="Normal 2 6 5 7 3" xfId="5051" xr:uid="{00000000-0005-0000-0000-000079130000}"/>
    <cellStyle name="Normal 2 6 5 8" xfId="1027" xr:uid="{00000000-0005-0000-0000-00007A130000}"/>
    <cellStyle name="Normal 2 6 5 8 2" xfId="5307" xr:uid="{00000000-0005-0000-0000-00007B130000}"/>
    <cellStyle name="Normal 2 6 5 9" xfId="1643" xr:uid="{00000000-0005-0000-0000-00007C130000}"/>
    <cellStyle name="Normal 2 6 5 9 2" xfId="5923" xr:uid="{00000000-0005-0000-0000-00007D130000}"/>
    <cellStyle name="Normal 2 6 6" xfId="75" xr:uid="{00000000-0005-0000-0000-00007E130000}"/>
    <cellStyle name="Normal 2 6 6 10" xfId="2948" xr:uid="{00000000-0005-0000-0000-00007F130000}"/>
    <cellStyle name="Normal 2 6 6 10 2" xfId="7228" xr:uid="{00000000-0005-0000-0000-000080130000}"/>
    <cellStyle name="Normal 2 6 6 11" xfId="3644" xr:uid="{00000000-0005-0000-0000-000081130000}"/>
    <cellStyle name="Normal 2 6 6 11 2" xfId="7924" xr:uid="{00000000-0005-0000-0000-000082130000}"/>
    <cellStyle name="Normal 2 6 6 12" xfId="4363" xr:uid="{00000000-0005-0000-0000-000083130000}"/>
    <cellStyle name="Normal 2 6 6 2" xfId="322" xr:uid="{00000000-0005-0000-0000-000084130000}"/>
    <cellStyle name="Normal 2 6 6 2 2" xfId="687" xr:uid="{00000000-0005-0000-0000-000085130000}"/>
    <cellStyle name="Normal 2 6 6 2 2 2" xfId="1563" xr:uid="{00000000-0005-0000-0000-000086130000}"/>
    <cellStyle name="Normal 2 6 6 2 2 2 2" xfId="2860" xr:uid="{00000000-0005-0000-0000-000087130000}"/>
    <cellStyle name="Normal 2 6 6 2 2 2 2 2" xfId="7140" xr:uid="{00000000-0005-0000-0000-000088130000}"/>
    <cellStyle name="Normal 2 6 6 2 2 2 3" xfId="5843" xr:uid="{00000000-0005-0000-0000-000089130000}"/>
    <cellStyle name="Normal 2 6 6 2 2 3" xfId="2260" xr:uid="{00000000-0005-0000-0000-00008A130000}"/>
    <cellStyle name="Normal 2 6 6 2 2 3 2" xfId="6540" xr:uid="{00000000-0005-0000-0000-00008B130000}"/>
    <cellStyle name="Normal 2 6 6 2 2 4" xfId="3556" xr:uid="{00000000-0005-0000-0000-00008C130000}"/>
    <cellStyle name="Normal 2 6 6 2 2 4 2" xfId="7836" xr:uid="{00000000-0005-0000-0000-00008D130000}"/>
    <cellStyle name="Normal 2 6 6 2 2 5" xfId="4269" xr:uid="{00000000-0005-0000-0000-00008E130000}"/>
    <cellStyle name="Normal 2 6 6 2 2 5 2" xfId="8549" xr:uid="{00000000-0005-0000-0000-00008F130000}"/>
    <cellStyle name="Normal 2 6 6 2 2 6" xfId="4971" xr:uid="{00000000-0005-0000-0000-000090130000}"/>
    <cellStyle name="Normal 2 6 6 2 3" xfId="849" xr:uid="{00000000-0005-0000-0000-000091130000}"/>
    <cellStyle name="Normal 2 6 6 2 3 2" xfId="2497" xr:uid="{00000000-0005-0000-0000-000092130000}"/>
    <cellStyle name="Normal 2 6 6 2 3 2 2" xfId="6777" xr:uid="{00000000-0005-0000-0000-000093130000}"/>
    <cellStyle name="Normal 2 6 6 2 3 3" xfId="5131" xr:uid="{00000000-0005-0000-0000-000094130000}"/>
    <cellStyle name="Normal 2 6 6 2 4" xfId="1200" xr:uid="{00000000-0005-0000-0000-000095130000}"/>
    <cellStyle name="Normal 2 6 6 2 4 2" xfId="5480" xr:uid="{00000000-0005-0000-0000-000096130000}"/>
    <cellStyle name="Normal 2 6 6 2 5" xfId="1897" xr:uid="{00000000-0005-0000-0000-000097130000}"/>
    <cellStyle name="Normal 2 6 6 2 5 2" xfId="6177" xr:uid="{00000000-0005-0000-0000-000098130000}"/>
    <cellStyle name="Normal 2 6 6 2 6" xfId="3193" xr:uid="{00000000-0005-0000-0000-000099130000}"/>
    <cellStyle name="Normal 2 6 6 2 6 2" xfId="7473" xr:uid="{00000000-0005-0000-0000-00009A130000}"/>
    <cellStyle name="Normal 2 6 6 2 7" xfId="3906" xr:uid="{00000000-0005-0000-0000-00009B130000}"/>
    <cellStyle name="Normal 2 6 6 2 7 2" xfId="8186" xr:uid="{00000000-0005-0000-0000-00009C130000}"/>
    <cellStyle name="Normal 2 6 6 2 8" xfId="4608" xr:uid="{00000000-0005-0000-0000-00009D130000}"/>
    <cellStyle name="Normal 2 6 6 3" xfId="250" xr:uid="{00000000-0005-0000-0000-00009E130000}"/>
    <cellStyle name="Normal 2 6 6 3 2" xfId="615" xr:uid="{00000000-0005-0000-0000-00009F130000}"/>
    <cellStyle name="Normal 2 6 6 3 2 2" xfId="1491" xr:uid="{00000000-0005-0000-0000-0000A0130000}"/>
    <cellStyle name="Normal 2 6 6 3 2 2 2" xfId="2788" xr:uid="{00000000-0005-0000-0000-0000A1130000}"/>
    <cellStyle name="Normal 2 6 6 3 2 2 2 2" xfId="7068" xr:uid="{00000000-0005-0000-0000-0000A2130000}"/>
    <cellStyle name="Normal 2 6 6 3 2 2 3" xfId="5771" xr:uid="{00000000-0005-0000-0000-0000A3130000}"/>
    <cellStyle name="Normal 2 6 6 3 2 3" xfId="2188" xr:uid="{00000000-0005-0000-0000-0000A4130000}"/>
    <cellStyle name="Normal 2 6 6 3 2 3 2" xfId="6468" xr:uid="{00000000-0005-0000-0000-0000A5130000}"/>
    <cellStyle name="Normal 2 6 6 3 2 4" xfId="3484" xr:uid="{00000000-0005-0000-0000-0000A6130000}"/>
    <cellStyle name="Normal 2 6 6 3 2 4 2" xfId="7764" xr:uid="{00000000-0005-0000-0000-0000A7130000}"/>
    <cellStyle name="Normal 2 6 6 3 2 5" xfId="4197" xr:uid="{00000000-0005-0000-0000-0000A8130000}"/>
    <cellStyle name="Normal 2 6 6 3 2 5 2" xfId="8477" xr:uid="{00000000-0005-0000-0000-0000A9130000}"/>
    <cellStyle name="Normal 2 6 6 3 2 6" xfId="4899" xr:uid="{00000000-0005-0000-0000-0000AA130000}"/>
    <cellStyle name="Normal 2 6 6 3 3" xfId="937" xr:uid="{00000000-0005-0000-0000-0000AB130000}"/>
    <cellStyle name="Normal 2 6 6 3 3 2" xfId="2425" xr:uid="{00000000-0005-0000-0000-0000AC130000}"/>
    <cellStyle name="Normal 2 6 6 3 3 2 2" xfId="6705" xr:uid="{00000000-0005-0000-0000-0000AD130000}"/>
    <cellStyle name="Normal 2 6 6 3 3 3" xfId="5219" xr:uid="{00000000-0005-0000-0000-0000AE130000}"/>
    <cellStyle name="Normal 2 6 6 3 4" xfId="1128" xr:uid="{00000000-0005-0000-0000-0000AF130000}"/>
    <cellStyle name="Normal 2 6 6 3 4 2" xfId="5408" xr:uid="{00000000-0005-0000-0000-0000B0130000}"/>
    <cellStyle name="Normal 2 6 6 3 5" xfId="1825" xr:uid="{00000000-0005-0000-0000-0000B1130000}"/>
    <cellStyle name="Normal 2 6 6 3 5 2" xfId="6105" xr:uid="{00000000-0005-0000-0000-0000B2130000}"/>
    <cellStyle name="Normal 2 6 6 3 6" xfId="3121" xr:uid="{00000000-0005-0000-0000-0000B3130000}"/>
    <cellStyle name="Normal 2 6 6 3 6 2" xfId="7401" xr:uid="{00000000-0005-0000-0000-0000B4130000}"/>
    <cellStyle name="Normal 2 6 6 3 7" xfId="3834" xr:uid="{00000000-0005-0000-0000-0000B5130000}"/>
    <cellStyle name="Normal 2 6 6 3 7 2" xfId="8114" xr:uid="{00000000-0005-0000-0000-0000B6130000}"/>
    <cellStyle name="Normal 2 6 6 3 8" xfId="4536" xr:uid="{00000000-0005-0000-0000-0000B7130000}"/>
    <cellStyle name="Normal 2 6 6 4" xfId="407" xr:uid="{00000000-0005-0000-0000-0000B8130000}"/>
    <cellStyle name="Normal 2 6 6 4 2" xfId="1283" xr:uid="{00000000-0005-0000-0000-0000B9130000}"/>
    <cellStyle name="Normal 2 6 6 4 2 2" xfId="2580" xr:uid="{00000000-0005-0000-0000-0000BA130000}"/>
    <cellStyle name="Normal 2 6 6 4 2 2 2" xfId="6860" xr:uid="{00000000-0005-0000-0000-0000BB130000}"/>
    <cellStyle name="Normal 2 6 6 4 2 3" xfId="5563" xr:uid="{00000000-0005-0000-0000-0000BC130000}"/>
    <cellStyle name="Normal 2 6 6 4 3" xfId="1980" xr:uid="{00000000-0005-0000-0000-0000BD130000}"/>
    <cellStyle name="Normal 2 6 6 4 3 2" xfId="6260" xr:uid="{00000000-0005-0000-0000-0000BE130000}"/>
    <cellStyle name="Normal 2 6 6 4 4" xfId="3276" xr:uid="{00000000-0005-0000-0000-0000BF130000}"/>
    <cellStyle name="Normal 2 6 6 4 4 2" xfId="7556" xr:uid="{00000000-0005-0000-0000-0000C0130000}"/>
    <cellStyle name="Normal 2 6 6 4 5" xfId="3989" xr:uid="{00000000-0005-0000-0000-0000C1130000}"/>
    <cellStyle name="Normal 2 6 6 4 5 2" xfId="8269" xr:uid="{00000000-0005-0000-0000-0000C2130000}"/>
    <cellStyle name="Normal 2 6 6 4 6" xfId="4691" xr:uid="{00000000-0005-0000-0000-0000C3130000}"/>
    <cellStyle name="Normal 2 6 6 5" xfId="527" xr:uid="{00000000-0005-0000-0000-0000C4130000}"/>
    <cellStyle name="Normal 2 6 6 5 2" xfId="1403" xr:uid="{00000000-0005-0000-0000-0000C5130000}"/>
    <cellStyle name="Normal 2 6 6 5 2 2" xfId="2700" xr:uid="{00000000-0005-0000-0000-0000C6130000}"/>
    <cellStyle name="Normal 2 6 6 5 2 2 2" xfId="6980" xr:uid="{00000000-0005-0000-0000-0000C7130000}"/>
    <cellStyle name="Normal 2 6 6 5 2 3" xfId="5683" xr:uid="{00000000-0005-0000-0000-0000C8130000}"/>
    <cellStyle name="Normal 2 6 6 5 3" xfId="2100" xr:uid="{00000000-0005-0000-0000-0000C9130000}"/>
    <cellStyle name="Normal 2 6 6 5 3 2" xfId="6380" xr:uid="{00000000-0005-0000-0000-0000CA130000}"/>
    <cellStyle name="Normal 2 6 6 5 4" xfId="3396" xr:uid="{00000000-0005-0000-0000-0000CB130000}"/>
    <cellStyle name="Normal 2 6 6 5 4 2" xfId="7676" xr:uid="{00000000-0005-0000-0000-0000CC130000}"/>
    <cellStyle name="Normal 2 6 6 5 5" xfId="4109" xr:uid="{00000000-0005-0000-0000-0000CD130000}"/>
    <cellStyle name="Normal 2 6 6 5 5 2" xfId="8389" xr:uid="{00000000-0005-0000-0000-0000CE130000}"/>
    <cellStyle name="Normal 2 6 6 5 6" xfId="4811" xr:uid="{00000000-0005-0000-0000-0000CF130000}"/>
    <cellStyle name="Normal 2 6 6 6" xfId="156" xr:uid="{00000000-0005-0000-0000-0000D0130000}"/>
    <cellStyle name="Normal 2 6 6 6 2" xfId="1732" xr:uid="{00000000-0005-0000-0000-0000D1130000}"/>
    <cellStyle name="Normal 2 6 6 6 2 2" xfId="6012" xr:uid="{00000000-0005-0000-0000-0000D2130000}"/>
    <cellStyle name="Normal 2 6 6 6 3" xfId="3028" xr:uid="{00000000-0005-0000-0000-0000D3130000}"/>
    <cellStyle name="Normal 2 6 6 6 3 2" xfId="7308" xr:uid="{00000000-0005-0000-0000-0000D4130000}"/>
    <cellStyle name="Normal 2 6 6 6 4" xfId="3741" xr:uid="{00000000-0005-0000-0000-0000D5130000}"/>
    <cellStyle name="Normal 2 6 6 6 4 2" xfId="8021" xr:uid="{00000000-0005-0000-0000-0000D6130000}"/>
    <cellStyle name="Normal 2 6 6 6 5" xfId="4443" xr:uid="{00000000-0005-0000-0000-0000D7130000}"/>
    <cellStyle name="Normal 2 6 6 7" xfId="777" xr:uid="{00000000-0005-0000-0000-0000D8130000}"/>
    <cellStyle name="Normal 2 6 6 7 2" xfId="2332" xr:uid="{00000000-0005-0000-0000-0000D9130000}"/>
    <cellStyle name="Normal 2 6 6 7 2 2" xfId="6612" xr:uid="{00000000-0005-0000-0000-0000DA130000}"/>
    <cellStyle name="Normal 2 6 6 7 3" xfId="5059" xr:uid="{00000000-0005-0000-0000-0000DB130000}"/>
    <cellStyle name="Normal 2 6 6 8" xfId="1035" xr:uid="{00000000-0005-0000-0000-0000DC130000}"/>
    <cellStyle name="Normal 2 6 6 8 2" xfId="5315" xr:uid="{00000000-0005-0000-0000-0000DD130000}"/>
    <cellStyle name="Normal 2 6 6 9" xfId="1651" xr:uid="{00000000-0005-0000-0000-0000DE130000}"/>
    <cellStyle name="Normal 2 6 6 9 2" xfId="5931" xr:uid="{00000000-0005-0000-0000-0000DF130000}"/>
    <cellStyle name="Normal 2 6 7" xfId="83" xr:uid="{00000000-0005-0000-0000-0000E0130000}"/>
    <cellStyle name="Normal 2 6 7 10" xfId="2956" xr:uid="{00000000-0005-0000-0000-0000E1130000}"/>
    <cellStyle name="Normal 2 6 7 10 2" xfId="7236" xr:uid="{00000000-0005-0000-0000-0000E2130000}"/>
    <cellStyle name="Normal 2 6 7 11" xfId="3652" xr:uid="{00000000-0005-0000-0000-0000E3130000}"/>
    <cellStyle name="Normal 2 6 7 11 2" xfId="7932" xr:uid="{00000000-0005-0000-0000-0000E4130000}"/>
    <cellStyle name="Normal 2 6 7 12" xfId="4371" xr:uid="{00000000-0005-0000-0000-0000E5130000}"/>
    <cellStyle name="Normal 2 6 7 2" xfId="330" xr:uid="{00000000-0005-0000-0000-0000E6130000}"/>
    <cellStyle name="Normal 2 6 7 2 2" xfId="695" xr:uid="{00000000-0005-0000-0000-0000E7130000}"/>
    <cellStyle name="Normal 2 6 7 2 2 2" xfId="1571" xr:uid="{00000000-0005-0000-0000-0000E8130000}"/>
    <cellStyle name="Normal 2 6 7 2 2 2 2" xfId="2868" xr:uid="{00000000-0005-0000-0000-0000E9130000}"/>
    <cellStyle name="Normal 2 6 7 2 2 2 2 2" xfId="7148" xr:uid="{00000000-0005-0000-0000-0000EA130000}"/>
    <cellStyle name="Normal 2 6 7 2 2 2 3" xfId="5851" xr:uid="{00000000-0005-0000-0000-0000EB130000}"/>
    <cellStyle name="Normal 2 6 7 2 2 3" xfId="2268" xr:uid="{00000000-0005-0000-0000-0000EC130000}"/>
    <cellStyle name="Normal 2 6 7 2 2 3 2" xfId="6548" xr:uid="{00000000-0005-0000-0000-0000ED130000}"/>
    <cellStyle name="Normal 2 6 7 2 2 4" xfId="3564" xr:uid="{00000000-0005-0000-0000-0000EE130000}"/>
    <cellStyle name="Normal 2 6 7 2 2 4 2" xfId="7844" xr:uid="{00000000-0005-0000-0000-0000EF130000}"/>
    <cellStyle name="Normal 2 6 7 2 2 5" xfId="4277" xr:uid="{00000000-0005-0000-0000-0000F0130000}"/>
    <cellStyle name="Normal 2 6 7 2 2 5 2" xfId="8557" xr:uid="{00000000-0005-0000-0000-0000F1130000}"/>
    <cellStyle name="Normal 2 6 7 2 2 6" xfId="4979" xr:uid="{00000000-0005-0000-0000-0000F2130000}"/>
    <cellStyle name="Normal 2 6 7 2 3" xfId="857" xr:uid="{00000000-0005-0000-0000-0000F3130000}"/>
    <cellStyle name="Normal 2 6 7 2 3 2" xfId="2505" xr:uid="{00000000-0005-0000-0000-0000F4130000}"/>
    <cellStyle name="Normal 2 6 7 2 3 2 2" xfId="6785" xr:uid="{00000000-0005-0000-0000-0000F5130000}"/>
    <cellStyle name="Normal 2 6 7 2 3 3" xfId="5139" xr:uid="{00000000-0005-0000-0000-0000F6130000}"/>
    <cellStyle name="Normal 2 6 7 2 4" xfId="1208" xr:uid="{00000000-0005-0000-0000-0000F7130000}"/>
    <cellStyle name="Normal 2 6 7 2 4 2" xfId="5488" xr:uid="{00000000-0005-0000-0000-0000F8130000}"/>
    <cellStyle name="Normal 2 6 7 2 5" xfId="1905" xr:uid="{00000000-0005-0000-0000-0000F9130000}"/>
    <cellStyle name="Normal 2 6 7 2 5 2" xfId="6185" xr:uid="{00000000-0005-0000-0000-0000FA130000}"/>
    <cellStyle name="Normal 2 6 7 2 6" xfId="3201" xr:uid="{00000000-0005-0000-0000-0000FB130000}"/>
    <cellStyle name="Normal 2 6 7 2 6 2" xfId="7481" xr:uid="{00000000-0005-0000-0000-0000FC130000}"/>
    <cellStyle name="Normal 2 6 7 2 7" xfId="3914" xr:uid="{00000000-0005-0000-0000-0000FD130000}"/>
    <cellStyle name="Normal 2 6 7 2 7 2" xfId="8194" xr:uid="{00000000-0005-0000-0000-0000FE130000}"/>
    <cellStyle name="Normal 2 6 7 2 8" xfId="4616" xr:uid="{00000000-0005-0000-0000-0000FF130000}"/>
    <cellStyle name="Normal 2 6 7 3" xfId="258" xr:uid="{00000000-0005-0000-0000-000000140000}"/>
    <cellStyle name="Normal 2 6 7 3 2" xfId="623" xr:uid="{00000000-0005-0000-0000-000001140000}"/>
    <cellStyle name="Normal 2 6 7 3 2 2" xfId="1499" xr:uid="{00000000-0005-0000-0000-000002140000}"/>
    <cellStyle name="Normal 2 6 7 3 2 2 2" xfId="2796" xr:uid="{00000000-0005-0000-0000-000003140000}"/>
    <cellStyle name="Normal 2 6 7 3 2 2 2 2" xfId="7076" xr:uid="{00000000-0005-0000-0000-000004140000}"/>
    <cellStyle name="Normal 2 6 7 3 2 2 3" xfId="5779" xr:uid="{00000000-0005-0000-0000-000005140000}"/>
    <cellStyle name="Normal 2 6 7 3 2 3" xfId="2196" xr:uid="{00000000-0005-0000-0000-000006140000}"/>
    <cellStyle name="Normal 2 6 7 3 2 3 2" xfId="6476" xr:uid="{00000000-0005-0000-0000-000007140000}"/>
    <cellStyle name="Normal 2 6 7 3 2 4" xfId="3492" xr:uid="{00000000-0005-0000-0000-000008140000}"/>
    <cellStyle name="Normal 2 6 7 3 2 4 2" xfId="7772" xr:uid="{00000000-0005-0000-0000-000009140000}"/>
    <cellStyle name="Normal 2 6 7 3 2 5" xfId="4205" xr:uid="{00000000-0005-0000-0000-00000A140000}"/>
    <cellStyle name="Normal 2 6 7 3 2 5 2" xfId="8485" xr:uid="{00000000-0005-0000-0000-00000B140000}"/>
    <cellStyle name="Normal 2 6 7 3 2 6" xfId="4907" xr:uid="{00000000-0005-0000-0000-00000C140000}"/>
    <cellStyle name="Normal 2 6 7 3 3" xfId="945" xr:uid="{00000000-0005-0000-0000-00000D140000}"/>
    <cellStyle name="Normal 2 6 7 3 3 2" xfId="2433" xr:uid="{00000000-0005-0000-0000-00000E140000}"/>
    <cellStyle name="Normal 2 6 7 3 3 2 2" xfId="6713" xr:uid="{00000000-0005-0000-0000-00000F140000}"/>
    <cellStyle name="Normal 2 6 7 3 3 3" xfId="5227" xr:uid="{00000000-0005-0000-0000-000010140000}"/>
    <cellStyle name="Normal 2 6 7 3 4" xfId="1136" xr:uid="{00000000-0005-0000-0000-000011140000}"/>
    <cellStyle name="Normal 2 6 7 3 4 2" xfId="5416" xr:uid="{00000000-0005-0000-0000-000012140000}"/>
    <cellStyle name="Normal 2 6 7 3 5" xfId="1833" xr:uid="{00000000-0005-0000-0000-000013140000}"/>
    <cellStyle name="Normal 2 6 7 3 5 2" xfId="6113" xr:uid="{00000000-0005-0000-0000-000014140000}"/>
    <cellStyle name="Normal 2 6 7 3 6" xfId="3129" xr:uid="{00000000-0005-0000-0000-000015140000}"/>
    <cellStyle name="Normal 2 6 7 3 6 2" xfId="7409" xr:uid="{00000000-0005-0000-0000-000016140000}"/>
    <cellStyle name="Normal 2 6 7 3 7" xfId="3842" xr:uid="{00000000-0005-0000-0000-000017140000}"/>
    <cellStyle name="Normal 2 6 7 3 7 2" xfId="8122" xr:uid="{00000000-0005-0000-0000-000018140000}"/>
    <cellStyle name="Normal 2 6 7 3 8" xfId="4544" xr:uid="{00000000-0005-0000-0000-000019140000}"/>
    <cellStyle name="Normal 2 6 7 4" xfId="415" xr:uid="{00000000-0005-0000-0000-00001A140000}"/>
    <cellStyle name="Normal 2 6 7 4 2" xfId="1291" xr:uid="{00000000-0005-0000-0000-00001B140000}"/>
    <cellStyle name="Normal 2 6 7 4 2 2" xfId="2588" xr:uid="{00000000-0005-0000-0000-00001C140000}"/>
    <cellStyle name="Normal 2 6 7 4 2 2 2" xfId="6868" xr:uid="{00000000-0005-0000-0000-00001D140000}"/>
    <cellStyle name="Normal 2 6 7 4 2 3" xfId="5571" xr:uid="{00000000-0005-0000-0000-00001E140000}"/>
    <cellStyle name="Normal 2 6 7 4 3" xfId="1988" xr:uid="{00000000-0005-0000-0000-00001F140000}"/>
    <cellStyle name="Normal 2 6 7 4 3 2" xfId="6268" xr:uid="{00000000-0005-0000-0000-000020140000}"/>
    <cellStyle name="Normal 2 6 7 4 4" xfId="3284" xr:uid="{00000000-0005-0000-0000-000021140000}"/>
    <cellStyle name="Normal 2 6 7 4 4 2" xfId="7564" xr:uid="{00000000-0005-0000-0000-000022140000}"/>
    <cellStyle name="Normal 2 6 7 4 5" xfId="3997" xr:uid="{00000000-0005-0000-0000-000023140000}"/>
    <cellStyle name="Normal 2 6 7 4 5 2" xfId="8277" xr:uid="{00000000-0005-0000-0000-000024140000}"/>
    <cellStyle name="Normal 2 6 7 4 6" xfId="4699" xr:uid="{00000000-0005-0000-0000-000025140000}"/>
    <cellStyle name="Normal 2 6 7 5" xfId="535" xr:uid="{00000000-0005-0000-0000-000026140000}"/>
    <cellStyle name="Normal 2 6 7 5 2" xfId="1411" xr:uid="{00000000-0005-0000-0000-000027140000}"/>
    <cellStyle name="Normal 2 6 7 5 2 2" xfId="2708" xr:uid="{00000000-0005-0000-0000-000028140000}"/>
    <cellStyle name="Normal 2 6 7 5 2 2 2" xfId="6988" xr:uid="{00000000-0005-0000-0000-000029140000}"/>
    <cellStyle name="Normal 2 6 7 5 2 3" xfId="5691" xr:uid="{00000000-0005-0000-0000-00002A140000}"/>
    <cellStyle name="Normal 2 6 7 5 3" xfId="2108" xr:uid="{00000000-0005-0000-0000-00002B140000}"/>
    <cellStyle name="Normal 2 6 7 5 3 2" xfId="6388" xr:uid="{00000000-0005-0000-0000-00002C140000}"/>
    <cellStyle name="Normal 2 6 7 5 4" xfId="3404" xr:uid="{00000000-0005-0000-0000-00002D140000}"/>
    <cellStyle name="Normal 2 6 7 5 4 2" xfId="7684" xr:uid="{00000000-0005-0000-0000-00002E140000}"/>
    <cellStyle name="Normal 2 6 7 5 5" xfId="4117" xr:uid="{00000000-0005-0000-0000-00002F140000}"/>
    <cellStyle name="Normal 2 6 7 5 5 2" xfId="8397" xr:uid="{00000000-0005-0000-0000-000030140000}"/>
    <cellStyle name="Normal 2 6 7 5 6" xfId="4819" xr:uid="{00000000-0005-0000-0000-000031140000}"/>
    <cellStyle name="Normal 2 6 7 6" xfId="164" xr:uid="{00000000-0005-0000-0000-000032140000}"/>
    <cellStyle name="Normal 2 6 7 6 2" xfId="1740" xr:uid="{00000000-0005-0000-0000-000033140000}"/>
    <cellStyle name="Normal 2 6 7 6 2 2" xfId="6020" xr:uid="{00000000-0005-0000-0000-000034140000}"/>
    <cellStyle name="Normal 2 6 7 6 3" xfId="3036" xr:uid="{00000000-0005-0000-0000-000035140000}"/>
    <cellStyle name="Normal 2 6 7 6 3 2" xfId="7316" xr:uid="{00000000-0005-0000-0000-000036140000}"/>
    <cellStyle name="Normal 2 6 7 6 4" xfId="3749" xr:uid="{00000000-0005-0000-0000-000037140000}"/>
    <cellStyle name="Normal 2 6 7 6 4 2" xfId="8029" xr:uid="{00000000-0005-0000-0000-000038140000}"/>
    <cellStyle name="Normal 2 6 7 6 5" xfId="4451" xr:uid="{00000000-0005-0000-0000-000039140000}"/>
    <cellStyle name="Normal 2 6 7 7" xfId="785" xr:uid="{00000000-0005-0000-0000-00003A140000}"/>
    <cellStyle name="Normal 2 6 7 7 2" xfId="2340" xr:uid="{00000000-0005-0000-0000-00003B140000}"/>
    <cellStyle name="Normal 2 6 7 7 2 2" xfId="6620" xr:uid="{00000000-0005-0000-0000-00003C140000}"/>
    <cellStyle name="Normal 2 6 7 7 3" xfId="5067" xr:uid="{00000000-0005-0000-0000-00003D140000}"/>
    <cellStyle name="Normal 2 6 7 8" xfId="1043" xr:uid="{00000000-0005-0000-0000-00003E140000}"/>
    <cellStyle name="Normal 2 6 7 8 2" xfId="5323" xr:uid="{00000000-0005-0000-0000-00003F140000}"/>
    <cellStyle name="Normal 2 6 7 9" xfId="1659" xr:uid="{00000000-0005-0000-0000-000040140000}"/>
    <cellStyle name="Normal 2 6 7 9 2" xfId="5939" xr:uid="{00000000-0005-0000-0000-000041140000}"/>
    <cellStyle name="Normal 2 6 8" xfId="91" xr:uid="{00000000-0005-0000-0000-000042140000}"/>
    <cellStyle name="Normal 2 6 8 10" xfId="2964" xr:uid="{00000000-0005-0000-0000-000043140000}"/>
    <cellStyle name="Normal 2 6 8 10 2" xfId="7244" xr:uid="{00000000-0005-0000-0000-000044140000}"/>
    <cellStyle name="Normal 2 6 8 11" xfId="3660" xr:uid="{00000000-0005-0000-0000-000045140000}"/>
    <cellStyle name="Normal 2 6 8 11 2" xfId="7940" xr:uid="{00000000-0005-0000-0000-000046140000}"/>
    <cellStyle name="Normal 2 6 8 12" xfId="4379" xr:uid="{00000000-0005-0000-0000-000047140000}"/>
    <cellStyle name="Normal 2 6 8 2" xfId="338" xr:uid="{00000000-0005-0000-0000-000048140000}"/>
    <cellStyle name="Normal 2 6 8 2 2" xfId="703" xr:uid="{00000000-0005-0000-0000-000049140000}"/>
    <cellStyle name="Normal 2 6 8 2 2 2" xfId="1579" xr:uid="{00000000-0005-0000-0000-00004A140000}"/>
    <cellStyle name="Normal 2 6 8 2 2 2 2" xfId="2876" xr:uid="{00000000-0005-0000-0000-00004B140000}"/>
    <cellStyle name="Normal 2 6 8 2 2 2 2 2" xfId="7156" xr:uid="{00000000-0005-0000-0000-00004C140000}"/>
    <cellStyle name="Normal 2 6 8 2 2 2 3" xfId="5859" xr:uid="{00000000-0005-0000-0000-00004D140000}"/>
    <cellStyle name="Normal 2 6 8 2 2 3" xfId="2276" xr:uid="{00000000-0005-0000-0000-00004E140000}"/>
    <cellStyle name="Normal 2 6 8 2 2 3 2" xfId="6556" xr:uid="{00000000-0005-0000-0000-00004F140000}"/>
    <cellStyle name="Normal 2 6 8 2 2 4" xfId="3572" xr:uid="{00000000-0005-0000-0000-000050140000}"/>
    <cellStyle name="Normal 2 6 8 2 2 4 2" xfId="7852" xr:uid="{00000000-0005-0000-0000-000051140000}"/>
    <cellStyle name="Normal 2 6 8 2 2 5" xfId="4285" xr:uid="{00000000-0005-0000-0000-000052140000}"/>
    <cellStyle name="Normal 2 6 8 2 2 5 2" xfId="8565" xr:uid="{00000000-0005-0000-0000-000053140000}"/>
    <cellStyle name="Normal 2 6 8 2 2 6" xfId="4987" xr:uid="{00000000-0005-0000-0000-000054140000}"/>
    <cellStyle name="Normal 2 6 8 2 3" xfId="865" xr:uid="{00000000-0005-0000-0000-000055140000}"/>
    <cellStyle name="Normal 2 6 8 2 3 2" xfId="2513" xr:uid="{00000000-0005-0000-0000-000056140000}"/>
    <cellStyle name="Normal 2 6 8 2 3 2 2" xfId="6793" xr:uid="{00000000-0005-0000-0000-000057140000}"/>
    <cellStyle name="Normal 2 6 8 2 3 3" xfId="5147" xr:uid="{00000000-0005-0000-0000-000058140000}"/>
    <cellStyle name="Normal 2 6 8 2 4" xfId="1216" xr:uid="{00000000-0005-0000-0000-000059140000}"/>
    <cellStyle name="Normal 2 6 8 2 4 2" xfId="5496" xr:uid="{00000000-0005-0000-0000-00005A140000}"/>
    <cellStyle name="Normal 2 6 8 2 5" xfId="1913" xr:uid="{00000000-0005-0000-0000-00005B140000}"/>
    <cellStyle name="Normal 2 6 8 2 5 2" xfId="6193" xr:uid="{00000000-0005-0000-0000-00005C140000}"/>
    <cellStyle name="Normal 2 6 8 2 6" xfId="3209" xr:uid="{00000000-0005-0000-0000-00005D140000}"/>
    <cellStyle name="Normal 2 6 8 2 6 2" xfId="7489" xr:uid="{00000000-0005-0000-0000-00005E140000}"/>
    <cellStyle name="Normal 2 6 8 2 7" xfId="3922" xr:uid="{00000000-0005-0000-0000-00005F140000}"/>
    <cellStyle name="Normal 2 6 8 2 7 2" xfId="8202" xr:uid="{00000000-0005-0000-0000-000060140000}"/>
    <cellStyle name="Normal 2 6 8 2 8" xfId="4624" xr:uid="{00000000-0005-0000-0000-000061140000}"/>
    <cellStyle name="Normal 2 6 8 3" xfId="266" xr:uid="{00000000-0005-0000-0000-000062140000}"/>
    <cellStyle name="Normal 2 6 8 3 2" xfId="631" xr:uid="{00000000-0005-0000-0000-000063140000}"/>
    <cellStyle name="Normal 2 6 8 3 2 2" xfId="1507" xr:uid="{00000000-0005-0000-0000-000064140000}"/>
    <cellStyle name="Normal 2 6 8 3 2 2 2" xfId="2804" xr:uid="{00000000-0005-0000-0000-000065140000}"/>
    <cellStyle name="Normal 2 6 8 3 2 2 2 2" xfId="7084" xr:uid="{00000000-0005-0000-0000-000066140000}"/>
    <cellStyle name="Normal 2 6 8 3 2 2 3" xfId="5787" xr:uid="{00000000-0005-0000-0000-000067140000}"/>
    <cellStyle name="Normal 2 6 8 3 2 3" xfId="2204" xr:uid="{00000000-0005-0000-0000-000068140000}"/>
    <cellStyle name="Normal 2 6 8 3 2 3 2" xfId="6484" xr:uid="{00000000-0005-0000-0000-000069140000}"/>
    <cellStyle name="Normal 2 6 8 3 2 4" xfId="3500" xr:uid="{00000000-0005-0000-0000-00006A140000}"/>
    <cellStyle name="Normal 2 6 8 3 2 4 2" xfId="7780" xr:uid="{00000000-0005-0000-0000-00006B140000}"/>
    <cellStyle name="Normal 2 6 8 3 2 5" xfId="4213" xr:uid="{00000000-0005-0000-0000-00006C140000}"/>
    <cellStyle name="Normal 2 6 8 3 2 5 2" xfId="8493" xr:uid="{00000000-0005-0000-0000-00006D140000}"/>
    <cellStyle name="Normal 2 6 8 3 2 6" xfId="4915" xr:uid="{00000000-0005-0000-0000-00006E140000}"/>
    <cellStyle name="Normal 2 6 8 3 3" xfId="953" xr:uid="{00000000-0005-0000-0000-00006F140000}"/>
    <cellStyle name="Normal 2 6 8 3 3 2" xfId="2441" xr:uid="{00000000-0005-0000-0000-000070140000}"/>
    <cellStyle name="Normal 2 6 8 3 3 2 2" xfId="6721" xr:uid="{00000000-0005-0000-0000-000071140000}"/>
    <cellStyle name="Normal 2 6 8 3 3 3" xfId="5235" xr:uid="{00000000-0005-0000-0000-000072140000}"/>
    <cellStyle name="Normal 2 6 8 3 4" xfId="1144" xr:uid="{00000000-0005-0000-0000-000073140000}"/>
    <cellStyle name="Normal 2 6 8 3 4 2" xfId="5424" xr:uid="{00000000-0005-0000-0000-000074140000}"/>
    <cellStyle name="Normal 2 6 8 3 5" xfId="1841" xr:uid="{00000000-0005-0000-0000-000075140000}"/>
    <cellStyle name="Normal 2 6 8 3 5 2" xfId="6121" xr:uid="{00000000-0005-0000-0000-000076140000}"/>
    <cellStyle name="Normal 2 6 8 3 6" xfId="3137" xr:uid="{00000000-0005-0000-0000-000077140000}"/>
    <cellStyle name="Normal 2 6 8 3 6 2" xfId="7417" xr:uid="{00000000-0005-0000-0000-000078140000}"/>
    <cellStyle name="Normal 2 6 8 3 7" xfId="3850" xr:uid="{00000000-0005-0000-0000-000079140000}"/>
    <cellStyle name="Normal 2 6 8 3 7 2" xfId="8130" xr:uid="{00000000-0005-0000-0000-00007A140000}"/>
    <cellStyle name="Normal 2 6 8 3 8" xfId="4552" xr:uid="{00000000-0005-0000-0000-00007B140000}"/>
    <cellStyle name="Normal 2 6 8 4" xfId="423" xr:uid="{00000000-0005-0000-0000-00007C140000}"/>
    <cellStyle name="Normal 2 6 8 4 2" xfId="1299" xr:uid="{00000000-0005-0000-0000-00007D140000}"/>
    <cellStyle name="Normal 2 6 8 4 2 2" xfId="2596" xr:uid="{00000000-0005-0000-0000-00007E140000}"/>
    <cellStyle name="Normal 2 6 8 4 2 2 2" xfId="6876" xr:uid="{00000000-0005-0000-0000-00007F140000}"/>
    <cellStyle name="Normal 2 6 8 4 2 3" xfId="5579" xr:uid="{00000000-0005-0000-0000-000080140000}"/>
    <cellStyle name="Normal 2 6 8 4 3" xfId="1996" xr:uid="{00000000-0005-0000-0000-000081140000}"/>
    <cellStyle name="Normal 2 6 8 4 3 2" xfId="6276" xr:uid="{00000000-0005-0000-0000-000082140000}"/>
    <cellStyle name="Normal 2 6 8 4 4" xfId="3292" xr:uid="{00000000-0005-0000-0000-000083140000}"/>
    <cellStyle name="Normal 2 6 8 4 4 2" xfId="7572" xr:uid="{00000000-0005-0000-0000-000084140000}"/>
    <cellStyle name="Normal 2 6 8 4 5" xfId="4005" xr:uid="{00000000-0005-0000-0000-000085140000}"/>
    <cellStyle name="Normal 2 6 8 4 5 2" xfId="8285" xr:uid="{00000000-0005-0000-0000-000086140000}"/>
    <cellStyle name="Normal 2 6 8 4 6" xfId="4707" xr:uid="{00000000-0005-0000-0000-000087140000}"/>
    <cellStyle name="Normal 2 6 8 5" xfId="543" xr:uid="{00000000-0005-0000-0000-000088140000}"/>
    <cellStyle name="Normal 2 6 8 5 2" xfId="1419" xr:uid="{00000000-0005-0000-0000-000089140000}"/>
    <cellStyle name="Normal 2 6 8 5 2 2" xfId="2716" xr:uid="{00000000-0005-0000-0000-00008A140000}"/>
    <cellStyle name="Normal 2 6 8 5 2 2 2" xfId="6996" xr:uid="{00000000-0005-0000-0000-00008B140000}"/>
    <cellStyle name="Normal 2 6 8 5 2 3" xfId="5699" xr:uid="{00000000-0005-0000-0000-00008C140000}"/>
    <cellStyle name="Normal 2 6 8 5 3" xfId="2116" xr:uid="{00000000-0005-0000-0000-00008D140000}"/>
    <cellStyle name="Normal 2 6 8 5 3 2" xfId="6396" xr:uid="{00000000-0005-0000-0000-00008E140000}"/>
    <cellStyle name="Normal 2 6 8 5 4" xfId="3412" xr:uid="{00000000-0005-0000-0000-00008F140000}"/>
    <cellStyle name="Normal 2 6 8 5 4 2" xfId="7692" xr:uid="{00000000-0005-0000-0000-000090140000}"/>
    <cellStyle name="Normal 2 6 8 5 5" xfId="4125" xr:uid="{00000000-0005-0000-0000-000091140000}"/>
    <cellStyle name="Normal 2 6 8 5 5 2" xfId="8405" xr:uid="{00000000-0005-0000-0000-000092140000}"/>
    <cellStyle name="Normal 2 6 8 5 6" xfId="4827" xr:uid="{00000000-0005-0000-0000-000093140000}"/>
    <cellStyle name="Normal 2 6 8 6" xfId="172" xr:uid="{00000000-0005-0000-0000-000094140000}"/>
    <cellStyle name="Normal 2 6 8 6 2" xfId="1748" xr:uid="{00000000-0005-0000-0000-000095140000}"/>
    <cellStyle name="Normal 2 6 8 6 2 2" xfId="6028" xr:uid="{00000000-0005-0000-0000-000096140000}"/>
    <cellStyle name="Normal 2 6 8 6 3" xfId="3044" xr:uid="{00000000-0005-0000-0000-000097140000}"/>
    <cellStyle name="Normal 2 6 8 6 3 2" xfId="7324" xr:uid="{00000000-0005-0000-0000-000098140000}"/>
    <cellStyle name="Normal 2 6 8 6 4" xfId="3757" xr:uid="{00000000-0005-0000-0000-000099140000}"/>
    <cellStyle name="Normal 2 6 8 6 4 2" xfId="8037" xr:uid="{00000000-0005-0000-0000-00009A140000}"/>
    <cellStyle name="Normal 2 6 8 6 5" xfId="4459" xr:uid="{00000000-0005-0000-0000-00009B140000}"/>
    <cellStyle name="Normal 2 6 8 7" xfId="793" xr:uid="{00000000-0005-0000-0000-00009C140000}"/>
    <cellStyle name="Normal 2 6 8 7 2" xfId="2348" xr:uid="{00000000-0005-0000-0000-00009D140000}"/>
    <cellStyle name="Normal 2 6 8 7 2 2" xfId="6628" xr:uid="{00000000-0005-0000-0000-00009E140000}"/>
    <cellStyle name="Normal 2 6 8 7 3" xfId="5075" xr:uid="{00000000-0005-0000-0000-00009F140000}"/>
    <cellStyle name="Normal 2 6 8 8" xfId="1051" xr:uid="{00000000-0005-0000-0000-0000A0140000}"/>
    <cellStyle name="Normal 2 6 8 8 2" xfId="5331" xr:uid="{00000000-0005-0000-0000-0000A1140000}"/>
    <cellStyle name="Normal 2 6 8 9" xfId="1667" xr:uid="{00000000-0005-0000-0000-0000A2140000}"/>
    <cellStyle name="Normal 2 6 8 9 2" xfId="5947" xr:uid="{00000000-0005-0000-0000-0000A3140000}"/>
    <cellStyle name="Normal 2 6 9" xfId="31" xr:uid="{00000000-0005-0000-0000-0000A4140000}"/>
    <cellStyle name="Normal 2 6 9 10" xfId="3604" xr:uid="{00000000-0005-0000-0000-0000A5140000}"/>
    <cellStyle name="Normal 2 6 9 10 2" xfId="7884" xr:uid="{00000000-0005-0000-0000-0000A6140000}"/>
    <cellStyle name="Normal 2 6 9 11" xfId="4323" xr:uid="{00000000-0005-0000-0000-0000A7140000}"/>
    <cellStyle name="Normal 2 6 9 2" xfId="471" xr:uid="{00000000-0005-0000-0000-0000A8140000}"/>
    <cellStyle name="Normal 2 6 9 2 2" xfId="897" xr:uid="{00000000-0005-0000-0000-0000A9140000}"/>
    <cellStyle name="Normal 2 6 9 2 2 2" xfId="2644" xr:uid="{00000000-0005-0000-0000-0000AA140000}"/>
    <cellStyle name="Normal 2 6 9 2 2 2 2" xfId="6924" xr:uid="{00000000-0005-0000-0000-0000AB140000}"/>
    <cellStyle name="Normal 2 6 9 2 2 3" xfId="5179" xr:uid="{00000000-0005-0000-0000-0000AC140000}"/>
    <cellStyle name="Normal 2 6 9 2 3" xfId="1347" xr:uid="{00000000-0005-0000-0000-0000AD140000}"/>
    <cellStyle name="Normal 2 6 9 2 3 2" xfId="5627" xr:uid="{00000000-0005-0000-0000-0000AE140000}"/>
    <cellStyle name="Normal 2 6 9 2 4" xfId="2044" xr:uid="{00000000-0005-0000-0000-0000AF140000}"/>
    <cellStyle name="Normal 2 6 9 2 4 2" xfId="6324" xr:uid="{00000000-0005-0000-0000-0000B0140000}"/>
    <cellStyle name="Normal 2 6 9 2 5" xfId="3340" xr:uid="{00000000-0005-0000-0000-0000B1140000}"/>
    <cellStyle name="Normal 2 6 9 2 5 2" xfId="7620" xr:uid="{00000000-0005-0000-0000-0000B2140000}"/>
    <cellStyle name="Normal 2 6 9 2 6" xfId="4053" xr:uid="{00000000-0005-0000-0000-0000B3140000}"/>
    <cellStyle name="Normal 2 6 9 2 6 2" xfId="8333" xr:uid="{00000000-0005-0000-0000-0000B4140000}"/>
    <cellStyle name="Normal 2 6 9 2 7" xfId="4755" xr:uid="{00000000-0005-0000-0000-0000B5140000}"/>
    <cellStyle name="Normal 2 6 9 3" xfId="366" xr:uid="{00000000-0005-0000-0000-0000B6140000}"/>
    <cellStyle name="Normal 2 6 9 3 2" xfId="1243" xr:uid="{00000000-0005-0000-0000-0000B7140000}"/>
    <cellStyle name="Normal 2 6 9 3 2 2" xfId="2540" xr:uid="{00000000-0005-0000-0000-0000B8140000}"/>
    <cellStyle name="Normal 2 6 9 3 2 2 2" xfId="6820" xr:uid="{00000000-0005-0000-0000-0000B9140000}"/>
    <cellStyle name="Normal 2 6 9 3 2 3" xfId="5523" xr:uid="{00000000-0005-0000-0000-0000BA140000}"/>
    <cellStyle name="Normal 2 6 9 3 3" xfId="1940" xr:uid="{00000000-0005-0000-0000-0000BB140000}"/>
    <cellStyle name="Normal 2 6 9 3 3 2" xfId="6220" xr:uid="{00000000-0005-0000-0000-0000BC140000}"/>
    <cellStyle name="Normal 2 6 9 3 4" xfId="3236" xr:uid="{00000000-0005-0000-0000-0000BD140000}"/>
    <cellStyle name="Normal 2 6 9 3 4 2" xfId="7516" xr:uid="{00000000-0005-0000-0000-0000BE140000}"/>
    <cellStyle name="Normal 2 6 9 3 5" xfId="3949" xr:uid="{00000000-0005-0000-0000-0000BF140000}"/>
    <cellStyle name="Normal 2 6 9 3 5 2" xfId="8229" xr:uid="{00000000-0005-0000-0000-0000C0140000}"/>
    <cellStyle name="Normal 2 6 9 3 6" xfId="4651" xr:uid="{00000000-0005-0000-0000-0000C1140000}"/>
    <cellStyle name="Normal 2 6 9 4" xfId="575" xr:uid="{00000000-0005-0000-0000-0000C2140000}"/>
    <cellStyle name="Normal 2 6 9 4 2" xfId="1451" xr:uid="{00000000-0005-0000-0000-0000C3140000}"/>
    <cellStyle name="Normal 2 6 9 4 2 2" xfId="2748" xr:uid="{00000000-0005-0000-0000-0000C4140000}"/>
    <cellStyle name="Normal 2 6 9 4 2 2 2" xfId="7028" xr:uid="{00000000-0005-0000-0000-0000C5140000}"/>
    <cellStyle name="Normal 2 6 9 4 2 3" xfId="5731" xr:uid="{00000000-0005-0000-0000-0000C6140000}"/>
    <cellStyle name="Normal 2 6 9 4 3" xfId="2148" xr:uid="{00000000-0005-0000-0000-0000C7140000}"/>
    <cellStyle name="Normal 2 6 9 4 3 2" xfId="6428" xr:uid="{00000000-0005-0000-0000-0000C8140000}"/>
    <cellStyle name="Normal 2 6 9 4 4" xfId="3444" xr:uid="{00000000-0005-0000-0000-0000C9140000}"/>
    <cellStyle name="Normal 2 6 9 4 4 2" xfId="7724" xr:uid="{00000000-0005-0000-0000-0000CA140000}"/>
    <cellStyle name="Normal 2 6 9 4 5" xfId="4157" xr:uid="{00000000-0005-0000-0000-0000CB140000}"/>
    <cellStyle name="Normal 2 6 9 4 5 2" xfId="8437" xr:uid="{00000000-0005-0000-0000-0000CC140000}"/>
    <cellStyle name="Normal 2 6 9 4 6" xfId="4859" xr:uid="{00000000-0005-0000-0000-0000CD140000}"/>
    <cellStyle name="Normal 2 6 9 5" xfId="207" xr:uid="{00000000-0005-0000-0000-0000CE140000}"/>
    <cellStyle name="Normal 2 6 9 5 2" xfId="1783" xr:uid="{00000000-0005-0000-0000-0000CF140000}"/>
    <cellStyle name="Normal 2 6 9 5 2 2" xfId="6063" xr:uid="{00000000-0005-0000-0000-0000D0140000}"/>
    <cellStyle name="Normal 2 6 9 5 3" xfId="3079" xr:uid="{00000000-0005-0000-0000-0000D1140000}"/>
    <cellStyle name="Normal 2 6 9 5 3 2" xfId="7359" xr:uid="{00000000-0005-0000-0000-0000D2140000}"/>
    <cellStyle name="Normal 2 6 9 5 4" xfId="3792" xr:uid="{00000000-0005-0000-0000-0000D3140000}"/>
    <cellStyle name="Normal 2 6 9 5 4 2" xfId="8072" xr:uid="{00000000-0005-0000-0000-0000D4140000}"/>
    <cellStyle name="Normal 2 6 9 5 5" xfId="4494" xr:uid="{00000000-0005-0000-0000-0000D5140000}"/>
    <cellStyle name="Normal 2 6 9 6" xfId="737" xr:uid="{00000000-0005-0000-0000-0000D6140000}"/>
    <cellStyle name="Normal 2 6 9 6 2" xfId="2383" xr:uid="{00000000-0005-0000-0000-0000D7140000}"/>
    <cellStyle name="Normal 2 6 9 6 2 2" xfId="6663" xr:uid="{00000000-0005-0000-0000-0000D8140000}"/>
    <cellStyle name="Normal 2 6 9 6 3" xfId="5019" xr:uid="{00000000-0005-0000-0000-0000D9140000}"/>
    <cellStyle name="Normal 2 6 9 7" xfId="1086" xr:uid="{00000000-0005-0000-0000-0000DA140000}"/>
    <cellStyle name="Normal 2 6 9 7 2" xfId="5366" xr:uid="{00000000-0005-0000-0000-0000DB140000}"/>
    <cellStyle name="Normal 2 6 9 8" xfId="1611" xr:uid="{00000000-0005-0000-0000-0000DC140000}"/>
    <cellStyle name="Normal 2 6 9 8 2" xfId="5891" xr:uid="{00000000-0005-0000-0000-0000DD140000}"/>
    <cellStyle name="Normal 2 6 9 9" xfId="2908" xr:uid="{00000000-0005-0000-0000-0000DE140000}"/>
    <cellStyle name="Normal 2 6 9 9 2" xfId="7188" xr:uid="{00000000-0005-0000-0000-0000DF140000}"/>
    <cellStyle name="Normal 2 7" xfId="10" xr:uid="{00000000-0005-0000-0000-0000E0140000}"/>
    <cellStyle name="Normal 2 7 10" xfId="108" xr:uid="{00000000-0005-0000-0000-0000E1140000}"/>
    <cellStyle name="Normal 2 7 10 10" xfId="4396" xr:uid="{00000000-0005-0000-0000-0000E2140000}"/>
    <cellStyle name="Normal 2 7 10 2" xfId="440" xr:uid="{00000000-0005-0000-0000-0000E3140000}"/>
    <cellStyle name="Normal 2 7 10 2 2" xfId="1316" xr:uid="{00000000-0005-0000-0000-0000E4140000}"/>
    <cellStyle name="Normal 2 7 10 2 2 2" xfId="2613" xr:uid="{00000000-0005-0000-0000-0000E5140000}"/>
    <cellStyle name="Normal 2 7 10 2 2 2 2" xfId="6893" xr:uid="{00000000-0005-0000-0000-0000E6140000}"/>
    <cellStyle name="Normal 2 7 10 2 2 3" xfId="5596" xr:uid="{00000000-0005-0000-0000-0000E7140000}"/>
    <cellStyle name="Normal 2 7 10 2 3" xfId="2013" xr:uid="{00000000-0005-0000-0000-0000E8140000}"/>
    <cellStyle name="Normal 2 7 10 2 3 2" xfId="6293" xr:uid="{00000000-0005-0000-0000-0000E9140000}"/>
    <cellStyle name="Normal 2 7 10 2 4" xfId="3309" xr:uid="{00000000-0005-0000-0000-0000EA140000}"/>
    <cellStyle name="Normal 2 7 10 2 4 2" xfId="7589" xr:uid="{00000000-0005-0000-0000-0000EB140000}"/>
    <cellStyle name="Normal 2 7 10 2 5" xfId="4022" xr:uid="{00000000-0005-0000-0000-0000EC140000}"/>
    <cellStyle name="Normal 2 7 10 2 5 2" xfId="8302" xr:uid="{00000000-0005-0000-0000-0000ED140000}"/>
    <cellStyle name="Normal 2 7 10 2 6" xfId="4724" xr:uid="{00000000-0005-0000-0000-0000EE140000}"/>
    <cellStyle name="Normal 2 7 10 3" xfId="648" xr:uid="{00000000-0005-0000-0000-0000EF140000}"/>
    <cellStyle name="Normal 2 7 10 3 2" xfId="1524" xr:uid="{00000000-0005-0000-0000-0000F0140000}"/>
    <cellStyle name="Normal 2 7 10 3 2 2" xfId="2821" xr:uid="{00000000-0005-0000-0000-0000F1140000}"/>
    <cellStyle name="Normal 2 7 10 3 2 2 2" xfId="7101" xr:uid="{00000000-0005-0000-0000-0000F2140000}"/>
    <cellStyle name="Normal 2 7 10 3 2 3" xfId="5804" xr:uid="{00000000-0005-0000-0000-0000F3140000}"/>
    <cellStyle name="Normal 2 7 10 3 3" xfId="2221" xr:uid="{00000000-0005-0000-0000-0000F4140000}"/>
    <cellStyle name="Normal 2 7 10 3 3 2" xfId="6501" xr:uid="{00000000-0005-0000-0000-0000F5140000}"/>
    <cellStyle name="Normal 2 7 10 3 4" xfId="3517" xr:uid="{00000000-0005-0000-0000-0000F6140000}"/>
    <cellStyle name="Normal 2 7 10 3 4 2" xfId="7797" xr:uid="{00000000-0005-0000-0000-0000F7140000}"/>
    <cellStyle name="Normal 2 7 10 3 5" xfId="4230" xr:uid="{00000000-0005-0000-0000-0000F8140000}"/>
    <cellStyle name="Normal 2 7 10 3 5 2" xfId="8510" xr:uid="{00000000-0005-0000-0000-0000F9140000}"/>
    <cellStyle name="Normal 2 7 10 3 6" xfId="4932" xr:uid="{00000000-0005-0000-0000-0000FA140000}"/>
    <cellStyle name="Normal 2 7 10 4" xfId="283" xr:uid="{00000000-0005-0000-0000-0000FB140000}"/>
    <cellStyle name="Normal 2 7 10 4 2" xfId="1858" xr:uid="{00000000-0005-0000-0000-0000FC140000}"/>
    <cellStyle name="Normal 2 7 10 4 2 2" xfId="6138" xr:uid="{00000000-0005-0000-0000-0000FD140000}"/>
    <cellStyle name="Normal 2 7 10 4 3" xfId="3154" xr:uid="{00000000-0005-0000-0000-0000FE140000}"/>
    <cellStyle name="Normal 2 7 10 4 3 2" xfId="7434" xr:uid="{00000000-0005-0000-0000-0000FF140000}"/>
    <cellStyle name="Normal 2 7 10 4 4" xfId="3867" xr:uid="{00000000-0005-0000-0000-000000150000}"/>
    <cellStyle name="Normal 2 7 10 4 4 2" xfId="8147" xr:uid="{00000000-0005-0000-0000-000001150000}"/>
    <cellStyle name="Normal 2 7 10 4 5" xfId="4569" xr:uid="{00000000-0005-0000-0000-000002150000}"/>
    <cellStyle name="Normal 2 7 10 5" xfId="810" xr:uid="{00000000-0005-0000-0000-000003150000}"/>
    <cellStyle name="Normal 2 7 10 5 2" xfId="2458" xr:uid="{00000000-0005-0000-0000-000004150000}"/>
    <cellStyle name="Normal 2 7 10 5 2 2" xfId="6738" xr:uid="{00000000-0005-0000-0000-000005150000}"/>
    <cellStyle name="Normal 2 7 10 5 3" xfId="5092" xr:uid="{00000000-0005-0000-0000-000006150000}"/>
    <cellStyle name="Normal 2 7 10 6" xfId="1161" xr:uid="{00000000-0005-0000-0000-000007150000}"/>
    <cellStyle name="Normal 2 7 10 6 2" xfId="5441" xr:uid="{00000000-0005-0000-0000-000008150000}"/>
    <cellStyle name="Normal 2 7 10 7" xfId="1684" xr:uid="{00000000-0005-0000-0000-000009150000}"/>
    <cellStyle name="Normal 2 7 10 7 2" xfId="5964" xr:uid="{00000000-0005-0000-0000-00000A150000}"/>
    <cellStyle name="Normal 2 7 10 8" xfId="2981" xr:uid="{00000000-0005-0000-0000-00000B150000}"/>
    <cellStyle name="Normal 2 7 10 8 2" xfId="7261" xr:uid="{00000000-0005-0000-0000-00000C150000}"/>
    <cellStyle name="Normal 2 7 10 9" xfId="3677" xr:uid="{00000000-0005-0000-0000-00000D150000}"/>
    <cellStyle name="Normal 2 7 10 9 2" xfId="7957" xr:uid="{00000000-0005-0000-0000-00000E150000}"/>
    <cellStyle name="Normal 2 7 11" xfId="191" xr:uid="{00000000-0005-0000-0000-00000F150000}"/>
    <cellStyle name="Normal 2 7 11 2" xfId="560" xr:uid="{00000000-0005-0000-0000-000010150000}"/>
    <cellStyle name="Normal 2 7 11 2 2" xfId="1436" xr:uid="{00000000-0005-0000-0000-000011150000}"/>
    <cellStyle name="Normal 2 7 11 2 2 2" xfId="2733" xr:uid="{00000000-0005-0000-0000-000012150000}"/>
    <cellStyle name="Normal 2 7 11 2 2 2 2" xfId="7013" xr:uid="{00000000-0005-0000-0000-000013150000}"/>
    <cellStyle name="Normal 2 7 11 2 2 3" xfId="5716" xr:uid="{00000000-0005-0000-0000-000014150000}"/>
    <cellStyle name="Normal 2 7 11 2 3" xfId="2133" xr:uid="{00000000-0005-0000-0000-000015150000}"/>
    <cellStyle name="Normal 2 7 11 2 3 2" xfId="6413" xr:uid="{00000000-0005-0000-0000-000016150000}"/>
    <cellStyle name="Normal 2 7 11 2 4" xfId="3429" xr:uid="{00000000-0005-0000-0000-000017150000}"/>
    <cellStyle name="Normal 2 7 11 2 4 2" xfId="7709" xr:uid="{00000000-0005-0000-0000-000018150000}"/>
    <cellStyle name="Normal 2 7 11 2 5" xfId="4142" xr:uid="{00000000-0005-0000-0000-000019150000}"/>
    <cellStyle name="Normal 2 7 11 2 5 2" xfId="8422" xr:uid="{00000000-0005-0000-0000-00001A150000}"/>
    <cellStyle name="Normal 2 7 11 2 6" xfId="4844" xr:uid="{00000000-0005-0000-0000-00001B150000}"/>
    <cellStyle name="Normal 2 7 11 3" xfId="882" xr:uid="{00000000-0005-0000-0000-00001C150000}"/>
    <cellStyle name="Normal 2 7 11 3 2" xfId="2367" xr:uid="{00000000-0005-0000-0000-00001D150000}"/>
    <cellStyle name="Normal 2 7 11 3 2 2" xfId="6647" xr:uid="{00000000-0005-0000-0000-00001E150000}"/>
    <cellStyle name="Normal 2 7 11 3 3" xfId="5164" xr:uid="{00000000-0005-0000-0000-00001F150000}"/>
    <cellStyle name="Normal 2 7 11 4" xfId="1070" xr:uid="{00000000-0005-0000-0000-000020150000}"/>
    <cellStyle name="Normal 2 7 11 4 2" xfId="5350" xr:uid="{00000000-0005-0000-0000-000021150000}"/>
    <cellStyle name="Normal 2 7 11 5" xfId="1767" xr:uid="{00000000-0005-0000-0000-000022150000}"/>
    <cellStyle name="Normal 2 7 11 5 2" xfId="6047" xr:uid="{00000000-0005-0000-0000-000023150000}"/>
    <cellStyle name="Normal 2 7 11 6" xfId="3063" xr:uid="{00000000-0005-0000-0000-000024150000}"/>
    <cellStyle name="Normal 2 7 11 6 2" xfId="7343" xr:uid="{00000000-0005-0000-0000-000025150000}"/>
    <cellStyle name="Normal 2 7 11 7" xfId="3776" xr:uid="{00000000-0005-0000-0000-000026150000}"/>
    <cellStyle name="Normal 2 7 11 7 2" xfId="8056" xr:uid="{00000000-0005-0000-0000-000027150000}"/>
    <cellStyle name="Normal 2 7 11 8" xfId="4478" xr:uid="{00000000-0005-0000-0000-000028150000}"/>
    <cellStyle name="Normal 2 7 12" xfId="358" xr:uid="{00000000-0005-0000-0000-000029150000}"/>
    <cellStyle name="Normal 2 7 12 2" xfId="1235" xr:uid="{00000000-0005-0000-0000-00002A150000}"/>
    <cellStyle name="Normal 2 7 12 2 2" xfId="2532" xr:uid="{00000000-0005-0000-0000-00002B150000}"/>
    <cellStyle name="Normal 2 7 12 2 2 2" xfId="6812" xr:uid="{00000000-0005-0000-0000-00002C150000}"/>
    <cellStyle name="Normal 2 7 12 2 3" xfId="5515" xr:uid="{00000000-0005-0000-0000-00002D150000}"/>
    <cellStyle name="Normal 2 7 12 3" xfId="1932" xr:uid="{00000000-0005-0000-0000-00002E150000}"/>
    <cellStyle name="Normal 2 7 12 3 2" xfId="6212" xr:uid="{00000000-0005-0000-0000-00002F150000}"/>
    <cellStyle name="Normal 2 7 12 4" xfId="3228" xr:uid="{00000000-0005-0000-0000-000030150000}"/>
    <cellStyle name="Normal 2 7 12 4 2" xfId="7508" xr:uid="{00000000-0005-0000-0000-000031150000}"/>
    <cellStyle name="Normal 2 7 12 5" xfId="3941" xr:uid="{00000000-0005-0000-0000-000032150000}"/>
    <cellStyle name="Normal 2 7 12 5 2" xfId="8221" xr:uid="{00000000-0005-0000-0000-000033150000}"/>
    <cellStyle name="Normal 2 7 12 6" xfId="4643" xr:uid="{00000000-0005-0000-0000-000034150000}"/>
    <cellStyle name="Normal 2 7 13" xfId="488" xr:uid="{00000000-0005-0000-0000-000035150000}"/>
    <cellStyle name="Normal 2 7 13 2" xfId="1364" xr:uid="{00000000-0005-0000-0000-000036150000}"/>
    <cellStyle name="Normal 2 7 13 2 2" xfId="2661" xr:uid="{00000000-0005-0000-0000-000037150000}"/>
    <cellStyle name="Normal 2 7 13 2 2 2" xfId="6941" xr:uid="{00000000-0005-0000-0000-000038150000}"/>
    <cellStyle name="Normal 2 7 13 2 3" xfId="5644" xr:uid="{00000000-0005-0000-0000-000039150000}"/>
    <cellStyle name="Normal 2 7 13 3" xfId="2061" xr:uid="{00000000-0005-0000-0000-00003A150000}"/>
    <cellStyle name="Normal 2 7 13 3 2" xfId="6341" xr:uid="{00000000-0005-0000-0000-00003B150000}"/>
    <cellStyle name="Normal 2 7 13 4" xfId="3357" xr:uid="{00000000-0005-0000-0000-00003C150000}"/>
    <cellStyle name="Normal 2 7 13 4 2" xfId="7637" xr:uid="{00000000-0005-0000-0000-00003D150000}"/>
    <cellStyle name="Normal 2 7 13 5" xfId="4070" xr:uid="{00000000-0005-0000-0000-00003E150000}"/>
    <cellStyle name="Normal 2 7 13 5 2" xfId="8350" xr:uid="{00000000-0005-0000-0000-00003F150000}"/>
    <cellStyle name="Normal 2 7 13 6" xfId="4772" xr:uid="{00000000-0005-0000-0000-000040150000}"/>
    <cellStyle name="Normal 2 7 14" xfId="116" xr:uid="{00000000-0005-0000-0000-000041150000}"/>
    <cellStyle name="Normal 2 7 14 2" xfId="994" xr:uid="{00000000-0005-0000-0000-000042150000}"/>
    <cellStyle name="Normal 2 7 14 2 2" xfId="5276" xr:uid="{00000000-0005-0000-0000-000043150000}"/>
    <cellStyle name="Normal 2 7 14 3" xfId="1692" xr:uid="{00000000-0005-0000-0000-000044150000}"/>
    <cellStyle name="Normal 2 7 14 3 2" xfId="5972" xr:uid="{00000000-0005-0000-0000-000045150000}"/>
    <cellStyle name="Normal 2 7 14 4" xfId="2989" xr:uid="{00000000-0005-0000-0000-000046150000}"/>
    <cellStyle name="Normal 2 7 14 4 2" xfId="7269" xr:uid="{00000000-0005-0000-0000-000047150000}"/>
    <cellStyle name="Normal 2 7 14 5" xfId="3702" xr:uid="{00000000-0005-0000-0000-000048150000}"/>
    <cellStyle name="Normal 2 7 14 5 2" xfId="7982" xr:uid="{00000000-0005-0000-0000-000049150000}"/>
    <cellStyle name="Normal 2 7 14 6" xfId="4404" xr:uid="{00000000-0005-0000-0000-00004A150000}"/>
    <cellStyle name="Normal 2 7 15" xfId="722" xr:uid="{00000000-0005-0000-0000-00004B150000}"/>
    <cellStyle name="Normal 2 7 15 2" xfId="2293" xr:uid="{00000000-0005-0000-0000-00004C150000}"/>
    <cellStyle name="Normal 2 7 15 2 2" xfId="6573" xr:uid="{00000000-0005-0000-0000-00004D150000}"/>
    <cellStyle name="Normal 2 7 15 3" xfId="5004" xr:uid="{00000000-0005-0000-0000-00004E150000}"/>
    <cellStyle name="Normal 2 7 16" xfId="970" xr:uid="{00000000-0005-0000-0000-00004F150000}"/>
    <cellStyle name="Normal 2 7 16 2" xfId="5252" xr:uid="{00000000-0005-0000-0000-000050150000}"/>
    <cellStyle name="Normal 2 7 17" xfId="1596" xr:uid="{00000000-0005-0000-0000-000051150000}"/>
    <cellStyle name="Normal 2 7 17 2" xfId="5876" xr:uid="{00000000-0005-0000-0000-000052150000}"/>
    <cellStyle name="Normal 2 7 18" xfId="2893" xr:uid="{00000000-0005-0000-0000-000053150000}"/>
    <cellStyle name="Normal 2 7 18 2" xfId="7173" xr:uid="{00000000-0005-0000-0000-000054150000}"/>
    <cellStyle name="Normal 2 7 19" xfId="3589" xr:uid="{00000000-0005-0000-0000-000055150000}"/>
    <cellStyle name="Normal 2 7 19 2" xfId="7869" xr:uid="{00000000-0005-0000-0000-000056150000}"/>
    <cellStyle name="Normal 2 7 2" xfId="24" xr:uid="{00000000-0005-0000-0000-000057150000}"/>
    <cellStyle name="Normal 2 7 2 10" xfId="986" xr:uid="{00000000-0005-0000-0000-000058150000}"/>
    <cellStyle name="Normal 2 7 2 10 2" xfId="5268" xr:uid="{00000000-0005-0000-0000-000059150000}"/>
    <cellStyle name="Normal 2 7 2 11" xfId="1604" xr:uid="{00000000-0005-0000-0000-00005A150000}"/>
    <cellStyle name="Normal 2 7 2 11 2" xfId="5884" xr:uid="{00000000-0005-0000-0000-00005B150000}"/>
    <cellStyle name="Normal 2 7 2 12" xfId="2901" xr:uid="{00000000-0005-0000-0000-00005C150000}"/>
    <cellStyle name="Normal 2 7 2 12 2" xfId="7181" xr:uid="{00000000-0005-0000-0000-00005D150000}"/>
    <cellStyle name="Normal 2 7 2 13" xfId="3597" xr:uid="{00000000-0005-0000-0000-00005E150000}"/>
    <cellStyle name="Normal 2 7 2 13 2" xfId="7877" xr:uid="{00000000-0005-0000-0000-00005F150000}"/>
    <cellStyle name="Normal 2 7 2 14" xfId="4316" xr:uid="{00000000-0005-0000-0000-000060150000}"/>
    <cellStyle name="Normal 2 7 2 2" xfId="100" xr:uid="{00000000-0005-0000-0000-000061150000}"/>
    <cellStyle name="Normal 2 7 2 2 10" xfId="2973" xr:uid="{00000000-0005-0000-0000-000062150000}"/>
    <cellStyle name="Normal 2 7 2 2 10 2" xfId="7253" xr:uid="{00000000-0005-0000-0000-000063150000}"/>
    <cellStyle name="Normal 2 7 2 2 11" xfId="3669" xr:uid="{00000000-0005-0000-0000-000064150000}"/>
    <cellStyle name="Normal 2 7 2 2 11 2" xfId="7949" xr:uid="{00000000-0005-0000-0000-000065150000}"/>
    <cellStyle name="Normal 2 7 2 2 12" xfId="4388" xr:uid="{00000000-0005-0000-0000-000066150000}"/>
    <cellStyle name="Normal 2 7 2 2 2" xfId="347" xr:uid="{00000000-0005-0000-0000-000067150000}"/>
    <cellStyle name="Normal 2 7 2 2 2 2" xfId="464" xr:uid="{00000000-0005-0000-0000-000068150000}"/>
    <cellStyle name="Normal 2 7 2 2 2 2 2" xfId="1340" xr:uid="{00000000-0005-0000-0000-000069150000}"/>
    <cellStyle name="Normal 2 7 2 2 2 2 2 2" xfId="2637" xr:uid="{00000000-0005-0000-0000-00006A150000}"/>
    <cellStyle name="Normal 2 7 2 2 2 2 2 2 2" xfId="6917" xr:uid="{00000000-0005-0000-0000-00006B150000}"/>
    <cellStyle name="Normal 2 7 2 2 2 2 2 3" xfId="5620" xr:uid="{00000000-0005-0000-0000-00006C150000}"/>
    <cellStyle name="Normal 2 7 2 2 2 2 3" xfId="2037" xr:uid="{00000000-0005-0000-0000-00006D150000}"/>
    <cellStyle name="Normal 2 7 2 2 2 2 3 2" xfId="6317" xr:uid="{00000000-0005-0000-0000-00006E150000}"/>
    <cellStyle name="Normal 2 7 2 2 2 2 4" xfId="3333" xr:uid="{00000000-0005-0000-0000-00006F150000}"/>
    <cellStyle name="Normal 2 7 2 2 2 2 4 2" xfId="7613" xr:uid="{00000000-0005-0000-0000-000070150000}"/>
    <cellStyle name="Normal 2 7 2 2 2 2 5" xfId="4046" xr:uid="{00000000-0005-0000-0000-000071150000}"/>
    <cellStyle name="Normal 2 7 2 2 2 2 5 2" xfId="8326" xr:uid="{00000000-0005-0000-0000-000072150000}"/>
    <cellStyle name="Normal 2 7 2 2 2 2 6" xfId="4748" xr:uid="{00000000-0005-0000-0000-000073150000}"/>
    <cellStyle name="Normal 2 7 2 2 2 3" xfId="712" xr:uid="{00000000-0005-0000-0000-000074150000}"/>
    <cellStyle name="Normal 2 7 2 2 2 3 2" xfId="1588" xr:uid="{00000000-0005-0000-0000-000075150000}"/>
    <cellStyle name="Normal 2 7 2 2 2 3 2 2" xfId="2885" xr:uid="{00000000-0005-0000-0000-000076150000}"/>
    <cellStyle name="Normal 2 7 2 2 2 3 2 2 2" xfId="7165" xr:uid="{00000000-0005-0000-0000-000077150000}"/>
    <cellStyle name="Normal 2 7 2 2 2 3 2 3" xfId="5868" xr:uid="{00000000-0005-0000-0000-000078150000}"/>
    <cellStyle name="Normal 2 7 2 2 2 3 3" xfId="2285" xr:uid="{00000000-0005-0000-0000-000079150000}"/>
    <cellStyle name="Normal 2 7 2 2 2 3 3 2" xfId="6565" xr:uid="{00000000-0005-0000-0000-00007A150000}"/>
    <cellStyle name="Normal 2 7 2 2 2 3 4" xfId="3581" xr:uid="{00000000-0005-0000-0000-00007B150000}"/>
    <cellStyle name="Normal 2 7 2 2 2 3 4 2" xfId="7861" xr:uid="{00000000-0005-0000-0000-00007C150000}"/>
    <cellStyle name="Normal 2 7 2 2 2 3 5" xfId="4294" xr:uid="{00000000-0005-0000-0000-00007D150000}"/>
    <cellStyle name="Normal 2 7 2 2 2 3 5 2" xfId="8574" xr:uid="{00000000-0005-0000-0000-00007E150000}"/>
    <cellStyle name="Normal 2 7 2 2 2 3 6" xfId="4996" xr:uid="{00000000-0005-0000-0000-00007F150000}"/>
    <cellStyle name="Normal 2 7 2 2 2 4" xfId="874" xr:uid="{00000000-0005-0000-0000-000080150000}"/>
    <cellStyle name="Normal 2 7 2 2 2 4 2" xfId="2522" xr:uid="{00000000-0005-0000-0000-000081150000}"/>
    <cellStyle name="Normal 2 7 2 2 2 4 2 2" xfId="6802" xr:uid="{00000000-0005-0000-0000-000082150000}"/>
    <cellStyle name="Normal 2 7 2 2 2 4 3" xfId="5156" xr:uid="{00000000-0005-0000-0000-000083150000}"/>
    <cellStyle name="Normal 2 7 2 2 2 5" xfId="1225" xr:uid="{00000000-0005-0000-0000-000084150000}"/>
    <cellStyle name="Normal 2 7 2 2 2 5 2" xfId="5505" xr:uid="{00000000-0005-0000-0000-000085150000}"/>
    <cellStyle name="Normal 2 7 2 2 2 6" xfId="1922" xr:uid="{00000000-0005-0000-0000-000086150000}"/>
    <cellStyle name="Normal 2 7 2 2 2 6 2" xfId="6202" xr:uid="{00000000-0005-0000-0000-000087150000}"/>
    <cellStyle name="Normal 2 7 2 2 2 7" xfId="3218" xr:uid="{00000000-0005-0000-0000-000088150000}"/>
    <cellStyle name="Normal 2 7 2 2 2 7 2" xfId="7498" xr:uid="{00000000-0005-0000-0000-000089150000}"/>
    <cellStyle name="Normal 2 7 2 2 2 8" xfId="3931" xr:uid="{00000000-0005-0000-0000-00008A150000}"/>
    <cellStyle name="Normal 2 7 2 2 2 8 2" xfId="8211" xr:uid="{00000000-0005-0000-0000-00008B150000}"/>
    <cellStyle name="Normal 2 7 2 2 2 9" xfId="4633" xr:uid="{00000000-0005-0000-0000-00008C150000}"/>
    <cellStyle name="Normal 2 7 2 2 3" xfId="275" xr:uid="{00000000-0005-0000-0000-00008D150000}"/>
    <cellStyle name="Normal 2 7 2 2 3 2" xfId="640" xr:uid="{00000000-0005-0000-0000-00008E150000}"/>
    <cellStyle name="Normal 2 7 2 2 3 2 2" xfId="1516" xr:uid="{00000000-0005-0000-0000-00008F150000}"/>
    <cellStyle name="Normal 2 7 2 2 3 2 2 2" xfId="2813" xr:uid="{00000000-0005-0000-0000-000090150000}"/>
    <cellStyle name="Normal 2 7 2 2 3 2 2 2 2" xfId="7093" xr:uid="{00000000-0005-0000-0000-000091150000}"/>
    <cellStyle name="Normal 2 7 2 2 3 2 2 3" xfId="5796" xr:uid="{00000000-0005-0000-0000-000092150000}"/>
    <cellStyle name="Normal 2 7 2 2 3 2 3" xfId="2213" xr:uid="{00000000-0005-0000-0000-000093150000}"/>
    <cellStyle name="Normal 2 7 2 2 3 2 3 2" xfId="6493" xr:uid="{00000000-0005-0000-0000-000094150000}"/>
    <cellStyle name="Normal 2 7 2 2 3 2 4" xfId="3509" xr:uid="{00000000-0005-0000-0000-000095150000}"/>
    <cellStyle name="Normal 2 7 2 2 3 2 4 2" xfId="7789" xr:uid="{00000000-0005-0000-0000-000096150000}"/>
    <cellStyle name="Normal 2 7 2 2 3 2 5" xfId="4222" xr:uid="{00000000-0005-0000-0000-000097150000}"/>
    <cellStyle name="Normal 2 7 2 2 3 2 5 2" xfId="8502" xr:uid="{00000000-0005-0000-0000-000098150000}"/>
    <cellStyle name="Normal 2 7 2 2 3 2 6" xfId="4924" xr:uid="{00000000-0005-0000-0000-000099150000}"/>
    <cellStyle name="Normal 2 7 2 2 3 3" xfId="962" xr:uid="{00000000-0005-0000-0000-00009A150000}"/>
    <cellStyle name="Normal 2 7 2 2 3 3 2" xfId="2450" xr:uid="{00000000-0005-0000-0000-00009B150000}"/>
    <cellStyle name="Normal 2 7 2 2 3 3 2 2" xfId="6730" xr:uid="{00000000-0005-0000-0000-00009C150000}"/>
    <cellStyle name="Normal 2 7 2 2 3 3 3" xfId="5244" xr:uid="{00000000-0005-0000-0000-00009D150000}"/>
    <cellStyle name="Normal 2 7 2 2 3 4" xfId="1153" xr:uid="{00000000-0005-0000-0000-00009E150000}"/>
    <cellStyle name="Normal 2 7 2 2 3 4 2" xfId="5433" xr:uid="{00000000-0005-0000-0000-00009F150000}"/>
    <cellStyle name="Normal 2 7 2 2 3 5" xfId="1850" xr:uid="{00000000-0005-0000-0000-0000A0150000}"/>
    <cellStyle name="Normal 2 7 2 2 3 5 2" xfId="6130" xr:uid="{00000000-0005-0000-0000-0000A1150000}"/>
    <cellStyle name="Normal 2 7 2 2 3 6" xfId="3146" xr:uid="{00000000-0005-0000-0000-0000A2150000}"/>
    <cellStyle name="Normal 2 7 2 2 3 6 2" xfId="7426" xr:uid="{00000000-0005-0000-0000-0000A3150000}"/>
    <cellStyle name="Normal 2 7 2 2 3 7" xfId="3859" xr:uid="{00000000-0005-0000-0000-0000A4150000}"/>
    <cellStyle name="Normal 2 7 2 2 3 7 2" xfId="8139" xr:uid="{00000000-0005-0000-0000-0000A5150000}"/>
    <cellStyle name="Normal 2 7 2 2 3 8" xfId="4561" xr:uid="{00000000-0005-0000-0000-0000A6150000}"/>
    <cellStyle name="Normal 2 7 2 2 4" xfId="432" xr:uid="{00000000-0005-0000-0000-0000A7150000}"/>
    <cellStyle name="Normal 2 7 2 2 4 2" xfId="1308" xr:uid="{00000000-0005-0000-0000-0000A8150000}"/>
    <cellStyle name="Normal 2 7 2 2 4 2 2" xfId="2605" xr:uid="{00000000-0005-0000-0000-0000A9150000}"/>
    <cellStyle name="Normal 2 7 2 2 4 2 2 2" xfId="6885" xr:uid="{00000000-0005-0000-0000-0000AA150000}"/>
    <cellStyle name="Normal 2 7 2 2 4 2 3" xfId="5588" xr:uid="{00000000-0005-0000-0000-0000AB150000}"/>
    <cellStyle name="Normal 2 7 2 2 4 3" xfId="2005" xr:uid="{00000000-0005-0000-0000-0000AC150000}"/>
    <cellStyle name="Normal 2 7 2 2 4 3 2" xfId="6285" xr:uid="{00000000-0005-0000-0000-0000AD150000}"/>
    <cellStyle name="Normal 2 7 2 2 4 4" xfId="3301" xr:uid="{00000000-0005-0000-0000-0000AE150000}"/>
    <cellStyle name="Normal 2 7 2 2 4 4 2" xfId="7581" xr:uid="{00000000-0005-0000-0000-0000AF150000}"/>
    <cellStyle name="Normal 2 7 2 2 4 5" xfId="4014" xr:uid="{00000000-0005-0000-0000-0000B0150000}"/>
    <cellStyle name="Normal 2 7 2 2 4 5 2" xfId="8294" xr:uid="{00000000-0005-0000-0000-0000B1150000}"/>
    <cellStyle name="Normal 2 7 2 2 4 6" xfId="4716" xr:uid="{00000000-0005-0000-0000-0000B2150000}"/>
    <cellStyle name="Normal 2 7 2 2 5" xfId="552" xr:uid="{00000000-0005-0000-0000-0000B3150000}"/>
    <cellStyle name="Normal 2 7 2 2 5 2" xfId="1428" xr:uid="{00000000-0005-0000-0000-0000B4150000}"/>
    <cellStyle name="Normal 2 7 2 2 5 2 2" xfId="2725" xr:uid="{00000000-0005-0000-0000-0000B5150000}"/>
    <cellStyle name="Normal 2 7 2 2 5 2 2 2" xfId="7005" xr:uid="{00000000-0005-0000-0000-0000B6150000}"/>
    <cellStyle name="Normal 2 7 2 2 5 2 3" xfId="5708" xr:uid="{00000000-0005-0000-0000-0000B7150000}"/>
    <cellStyle name="Normal 2 7 2 2 5 3" xfId="2125" xr:uid="{00000000-0005-0000-0000-0000B8150000}"/>
    <cellStyle name="Normal 2 7 2 2 5 3 2" xfId="6405" xr:uid="{00000000-0005-0000-0000-0000B9150000}"/>
    <cellStyle name="Normal 2 7 2 2 5 4" xfId="3421" xr:uid="{00000000-0005-0000-0000-0000BA150000}"/>
    <cellStyle name="Normal 2 7 2 2 5 4 2" xfId="7701" xr:uid="{00000000-0005-0000-0000-0000BB150000}"/>
    <cellStyle name="Normal 2 7 2 2 5 5" xfId="4134" xr:uid="{00000000-0005-0000-0000-0000BC150000}"/>
    <cellStyle name="Normal 2 7 2 2 5 5 2" xfId="8414" xr:uid="{00000000-0005-0000-0000-0000BD150000}"/>
    <cellStyle name="Normal 2 7 2 2 5 6" xfId="4836" xr:uid="{00000000-0005-0000-0000-0000BE150000}"/>
    <cellStyle name="Normal 2 7 2 2 6" xfId="181" xr:uid="{00000000-0005-0000-0000-0000BF150000}"/>
    <cellStyle name="Normal 2 7 2 2 6 2" xfId="1757" xr:uid="{00000000-0005-0000-0000-0000C0150000}"/>
    <cellStyle name="Normal 2 7 2 2 6 2 2" xfId="6037" xr:uid="{00000000-0005-0000-0000-0000C1150000}"/>
    <cellStyle name="Normal 2 7 2 2 6 3" xfId="3053" xr:uid="{00000000-0005-0000-0000-0000C2150000}"/>
    <cellStyle name="Normal 2 7 2 2 6 3 2" xfId="7333" xr:uid="{00000000-0005-0000-0000-0000C3150000}"/>
    <cellStyle name="Normal 2 7 2 2 6 4" xfId="3766" xr:uid="{00000000-0005-0000-0000-0000C4150000}"/>
    <cellStyle name="Normal 2 7 2 2 6 4 2" xfId="8046" xr:uid="{00000000-0005-0000-0000-0000C5150000}"/>
    <cellStyle name="Normal 2 7 2 2 6 5" xfId="4468" xr:uid="{00000000-0005-0000-0000-0000C6150000}"/>
    <cellStyle name="Normal 2 7 2 2 7" xfId="802" xr:uid="{00000000-0005-0000-0000-0000C7150000}"/>
    <cellStyle name="Normal 2 7 2 2 7 2" xfId="2357" xr:uid="{00000000-0005-0000-0000-0000C8150000}"/>
    <cellStyle name="Normal 2 7 2 2 7 2 2" xfId="6637" xr:uid="{00000000-0005-0000-0000-0000C9150000}"/>
    <cellStyle name="Normal 2 7 2 2 7 3" xfId="5084" xr:uid="{00000000-0005-0000-0000-0000CA150000}"/>
    <cellStyle name="Normal 2 7 2 2 8" xfId="1060" xr:uid="{00000000-0005-0000-0000-0000CB150000}"/>
    <cellStyle name="Normal 2 7 2 2 8 2" xfId="5340" xr:uid="{00000000-0005-0000-0000-0000CC150000}"/>
    <cellStyle name="Normal 2 7 2 2 9" xfId="1676" xr:uid="{00000000-0005-0000-0000-0000CD150000}"/>
    <cellStyle name="Normal 2 7 2 2 9 2" xfId="5956" xr:uid="{00000000-0005-0000-0000-0000CE150000}"/>
    <cellStyle name="Normal 2 7 2 3" xfId="41" xr:uid="{00000000-0005-0000-0000-0000CF150000}"/>
    <cellStyle name="Normal 2 7 2 3 10" xfId="3613" xr:uid="{00000000-0005-0000-0000-0000D0150000}"/>
    <cellStyle name="Normal 2 7 2 3 10 2" xfId="7893" xr:uid="{00000000-0005-0000-0000-0000D1150000}"/>
    <cellStyle name="Normal 2 7 2 3 11" xfId="4332" xr:uid="{00000000-0005-0000-0000-0000D2150000}"/>
    <cellStyle name="Normal 2 7 2 3 2" xfId="480" xr:uid="{00000000-0005-0000-0000-0000D3150000}"/>
    <cellStyle name="Normal 2 7 2 3 2 2" xfId="906" xr:uid="{00000000-0005-0000-0000-0000D4150000}"/>
    <cellStyle name="Normal 2 7 2 3 2 2 2" xfId="2653" xr:uid="{00000000-0005-0000-0000-0000D5150000}"/>
    <cellStyle name="Normal 2 7 2 3 2 2 2 2" xfId="6933" xr:uid="{00000000-0005-0000-0000-0000D6150000}"/>
    <cellStyle name="Normal 2 7 2 3 2 2 3" xfId="5188" xr:uid="{00000000-0005-0000-0000-0000D7150000}"/>
    <cellStyle name="Normal 2 7 2 3 2 3" xfId="1356" xr:uid="{00000000-0005-0000-0000-0000D8150000}"/>
    <cellStyle name="Normal 2 7 2 3 2 3 2" xfId="5636" xr:uid="{00000000-0005-0000-0000-0000D9150000}"/>
    <cellStyle name="Normal 2 7 2 3 2 4" xfId="2053" xr:uid="{00000000-0005-0000-0000-0000DA150000}"/>
    <cellStyle name="Normal 2 7 2 3 2 4 2" xfId="6333" xr:uid="{00000000-0005-0000-0000-0000DB150000}"/>
    <cellStyle name="Normal 2 7 2 3 2 5" xfId="3349" xr:uid="{00000000-0005-0000-0000-0000DC150000}"/>
    <cellStyle name="Normal 2 7 2 3 2 5 2" xfId="7629" xr:uid="{00000000-0005-0000-0000-0000DD150000}"/>
    <cellStyle name="Normal 2 7 2 3 2 6" xfId="4062" xr:uid="{00000000-0005-0000-0000-0000DE150000}"/>
    <cellStyle name="Normal 2 7 2 3 2 6 2" xfId="8342" xr:uid="{00000000-0005-0000-0000-0000DF150000}"/>
    <cellStyle name="Normal 2 7 2 3 2 7" xfId="4764" xr:uid="{00000000-0005-0000-0000-0000E0150000}"/>
    <cellStyle name="Normal 2 7 2 3 3" xfId="375" xr:uid="{00000000-0005-0000-0000-0000E1150000}"/>
    <cellStyle name="Normal 2 7 2 3 3 2" xfId="1252" xr:uid="{00000000-0005-0000-0000-0000E2150000}"/>
    <cellStyle name="Normal 2 7 2 3 3 2 2" xfId="2549" xr:uid="{00000000-0005-0000-0000-0000E3150000}"/>
    <cellStyle name="Normal 2 7 2 3 3 2 2 2" xfId="6829" xr:uid="{00000000-0005-0000-0000-0000E4150000}"/>
    <cellStyle name="Normal 2 7 2 3 3 2 3" xfId="5532" xr:uid="{00000000-0005-0000-0000-0000E5150000}"/>
    <cellStyle name="Normal 2 7 2 3 3 3" xfId="1949" xr:uid="{00000000-0005-0000-0000-0000E6150000}"/>
    <cellStyle name="Normal 2 7 2 3 3 3 2" xfId="6229" xr:uid="{00000000-0005-0000-0000-0000E7150000}"/>
    <cellStyle name="Normal 2 7 2 3 3 4" xfId="3245" xr:uid="{00000000-0005-0000-0000-0000E8150000}"/>
    <cellStyle name="Normal 2 7 2 3 3 4 2" xfId="7525" xr:uid="{00000000-0005-0000-0000-0000E9150000}"/>
    <cellStyle name="Normal 2 7 2 3 3 5" xfId="3958" xr:uid="{00000000-0005-0000-0000-0000EA150000}"/>
    <cellStyle name="Normal 2 7 2 3 3 5 2" xfId="8238" xr:uid="{00000000-0005-0000-0000-0000EB150000}"/>
    <cellStyle name="Normal 2 7 2 3 3 6" xfId="4660" xr:uid="{00000000-0005-0000-0000-0000EC150000}"/>
    <cellStyle name="Normal 2 7 2 3 4" xfId="584" xr:uid="{00000000-0005-0000-0000-0000ED150000}"/>
    <cellStyle name="Normal 2 7 2 3 4 2" xfId="1460" xr:uid="{00000000-0005-0000-0000-0000EE150000}"/>
    <cellStyle name="Normal 2 7 2 3 4 2 2" xfId="2757" xr:uid="{00000000-0005-0000-0000-0000EF150000}"/>
    <cellStyle name="Normal 2 7 2 3 4 2 2 2" xfId="7037" xr:uid="{00000000-0005-0000-0000-0000F0150000}"/>
    <cellStyle name="Normal 2 7 2 3 4 2 3" xfId="5740" xr:uid="{00000000-0005-0000-0000-0000F1150000}"/>
    <cellStyle name="Normal 2 7 2 3 4 3" xfId="2157" xr:uid="{00000000-0005-0000-0000-0000F2150000}"/>
    <cellStyle name="Normal 2 7 2 3 4 3 2" xfId="6437" xr:uid="{00000000-0005-0000-0000-0000F3150000}"/>
    <cellStyle name="Normal 2 7 2 3 4 4" xfId="3453" xr:uid="{00000000-0005-0000-0000-0000F4150000}"/>
    <cellStyle name="Normal 2 7 2 3 4 4 2" xfId="7733" xr:uid="{00000000-0005-0000-0000-0000F5150000}"/>
    <cellStyle name="Normal 2 7 2 3 4 5" xfId="4166" xr:uid="{00000000-0005-0000-0000-0000F6150000}"/>
    <cellStyle name="Normal 2 7 2 3 4 5 2" xfId="8446" xr:uid="{00000000-0005-0000-0000-0000F7150000}"/>
    <cellStyle name="Normal 2 7 2 3 4 6" xfId="4868" xr:uid="{00000000-0005-0000-0000-0000F8150000}"/>
    <cellStyle name="Normal 2 7 2 3 5" xfId="216" xr:uid="{00000000-0005-0000-0000-0000F9150000}"/>
    <cellStyle name="Normal 2 7 2 3 5 2" xfId="1792" xr:uid="{00000000-0005-0000-0000-0000FA150000}"/>
    <cellStyle name="Normal 2 7 2 3 5 2 2" xfId="6072" xr:uid="{00000000-0005-0000-0000-0000FB150000}"/>
    <cellStyle name="Normal 2 7 2 3 5 3" xfId="3088" xr:uid="{00000000-0005-0000-0000-0000FC150000}"/>
    <cellStyle name="Normal 2 7 2 3 5 3 2" xfId="7368" xr:uid="{00000000-0005-0000-0000-0000FD150000}"/>
    <cellStyle name="Normal 2 7 2 3 5 4" xfId="3801" xr:uid="{00000000-0005-0000-0000-0000FE150000}"/>
    <cellStyle name="Normal 2 7 2 3 5 4 2" xfId="8081" xr:uid="{00000000-0005-0000-0000-0000FF150000}"/>
    <cellStyle name="Normal 2 7 2 3 5 5" xfId="4503" xr:uid="{00000000-0005-0000-0000-000000160000}"/>
    <cellStyle name="Normal 2 7 2 3 6" xfId="746" xr:uid="{00000000-0005-0000-0000-000001160000}"/>
    <cellStyle name="Normal 2 7 2 3 6 2" xfId="2392" xr:uid="{00000000-0005-0000-0000-000002160000}"/>
    <cellStyle name="Normal 2 7 2 3 6 2 2" xfId="6672" xr:uid="{00000000-0005-0000-0000-000003160000}"/>
    <cellStyle name="Normal 2 7 2 3 6 3" xfId="5028" xr:uid="{00000000-0005-0000-0000-000004160000}"/>
    <cellStyle name="Normal 2 7 2 3 7" xfId="1095" xr:uid="{00000000-0005-0000-0000-000005160000}"/>
    <cellStyle name="Normal 2 7 2 3 7 2" xfId="5375" xr:uid="{00000000-0005-0000-0000-000006160000}"/>
    <cellStyle name="Normal 2 7 2 3 8" xfId="1620" xr:uid="{00000000-0005-0000-0000-000007160000}"/>
    <cellStyle name="Normal 2 7 2 3 8 2" xfId="5900" xr:uid="{00000000-0005-0000-0000-000008160000}"/>
    <cellStyle name="Normal 2 7 2 3 9" xfId="2917" xr:uid="{00000000-0005-0000-0000-000009160000}"/>
    <cellStyle name="Normal 2 7 2 3 9 2" xfId="7197" xr:uid="{00000000-0005-0000-0000-00000A160000}"/>
    <cellStyle name="Normal 2 7 2 4" xfId="291" xr:uid="{00000000-0005-0000-0000-00000B160000}"/>
    <cellStyle name="Normal 2 7 2 4 2" xfId="448" xr:uid="{00000000-0005-0000-0000-00000C160000}"/>
    <cellStyle name="Normal 2 7 2 4 2 2" xfId="1324" xr:uid="{00000000-0005-0000-0000-00000D160000}"/>
    <cellStyle name="Normal 2 7 2 4 2 2 2" xfId="2621" xr:uid="{00000000-0005-0000-0000-00000E160000}"/>
    <cellStyle name="Normal 2 7 2 4 2 2 2 2" xfId="6901" xr:uid="{00000000-0005-0000-0000-00000F160000}"/>
    <cellStyle name="Normal 2 7 2 4 2 2 3" xfId="5604" xr:uid="{00000000-0005-0000-0000-000010160000}"/>
    <cellStyle name="Normal 2 7 2 4 2 3" xfId="2021" xr:uid="{00000000-0005-0000-0000-000011160000}"/>
    <cellStyle name="Normal 2 7 2 4 2 3 2" xfId="6301" xr:uid="{00000000-0005-0000-0000-000012160000}"/>
    <cellStyle name="Normal 2 7 2 4 2 4" xfId="3317" xr:uid="{00000000-0005-0000-0000-000013160000}"/>
    <cellStyle name="Normal 2 7 2 4 2 4 2" xfId="7597" xr:uid="{00000000-0005-0000-0000-000014160000}"/>
    <cellStyle name="Normal 2 7 2 4 2 5" xfId="4030" xr:uid="{00000000-0005-0000-0000-000015160000}"/>
    <cellStyle name="Normal 2 7 2 4 2 5 2" xfId="8310" xr:uid="{00000000-0005-0000-0000-000016160000}"/>
    <cellStyle name="Normal 2 7 2 4 2 6" xfId="4732" xr:uid="{00000000-0005-0000-0000-000017160000}"/>
    <cellStyle name="Normal 2 7 2 4 3" xfId="656" xr:uid="{00000000-0005-0000-0000-000018160000}"/>
    <cellStyle name="Normal 2 7 2 4 3 2" xfId="1532" xr:uid="{00000000-0005-0000-0000-000019160000}"/>
    <cellStyle name="Normal 2 7 2 4 3 2 2" xfId="2829" xr:uid="{00000000-0005-0000-0000-00001A160000}"/>
    <cellStyle name="Normal 2 7 2 4 3 2 2 2" xfId="7109" xr:uid="{00000000-0005-0000-0000-00001B160000}"/>
    <cellStyle name="Normal 2 7 2 4 3 2 3" xfId="5812" xr:uid="{00000000-0005-0000-0000-00001C160000}"/>
    <cellStyle name="Normal 2 7 2 4 3 3" xfId="2229" xr:uid="{00000000-0005-0000-0000-00001D160000}"/>
    <cellStyle name="Normal 2 7 2 4 3 3 2" xfId="6509" xr:uid="{00000000-0005-0000-0000-00001E160000}"/>
    <cellStyle name="Normal 2 7 2 4 3 4" xfId="3525" xr:uid="{00000000-0005-0000-0000-00001F160000}"/>
    <cellStyle name="Normal 2 7 2 4 3 4 2" xfId="7805" xr:uid="{00000000-0005-0000-0000-000020160000}"/>
    <cellStyle name="Normal 2 7 2 4 3 5" xfId="4238" xr:uid="{00000000-0005-0000-0000-000021160000}"/>
    <cellStyle name="Normal 2 7 2 4 3 5 2" xfId="8518" xr:uid="{00000000-0005-0000-0000-000022160000}"/>
    <cellStyle name="Normal 2 7 2 4 3 6" xfId="4940" xr:uid="{00000000-0005-0000-0000-000023160000}"/>
    <cellStyle name="Normal 2 7 2 4 4" xfId="818" xr:uid="{00000000-0005-0000-0000-000024160000}"/>
    <cellStyle name="Normal 2 7 2 4 4 2" xfId="2466" xr:uid="{00000000-0005-0000-0000-000025160000}"/>
    <cellStyle name="Normal 2 7 2 4 4 2 2" xfId="6746" xr:uid="{00000000-0005-0000-0000-000026160000}"/>
    <cellStyle name="Normal 2 7 2 4 4 3" xfId="3875" xr:uid="{00000000-0005-0000-0000-000027160000}"/>
    <cellStyle name="Normal 2 7 2 4 4 3 2" xfId="8155" xr:uid="{00000000-0005-0000-0000-000028160000}"/>
    <cellStyle name="Normal 2 7 2 4 4 4" xfId="5100" xr:uid="{00000000-0005-0000-0000-000029160000}"/>
    <cellStyle name="Normal 2 7 2 4 5" xfId="1169" xr:uid="{00000000-0005-0000-0000-00002A160000}"/>
    <cellStyle name="Normal 2 7 2 4 5 2" xfId="5449" xr:uid="{00000000-0005-0000-0000-00002B160000}"/>
    <cellStyle name="Normal 2 7 2 4 6" xfId="1866" xr:uid="{00000000-0005-0000-0000-00002C160000}"/>
    <cellStyle name="Normal 2 7 2 4 6 2" xfId="6146" xr:uid="{00000000-0005-0000-0000-00002D160000}"/>
    <cellStyle name="Normal 2 7 2 4 7" xfId="3162" xr:uid="{00000000-0005-0000-0000-00002E160000}"/>
    <cellStyle name="Normal 2 7 2 4 7 2" xfId="7442" xr:uid="{00000000-0005-0000-0000-00002F160000}"/>
    <cellStyle name="Normal 2 7 2 4 8" xfId="3694" xr:uid="{00000000-0005-0000-0000-000030160000}"/>
    <cellStyle name="Normal 2 7 2 4 8 2" xfId="7974" xr:uid="{00000000-0005-0000-0000-000031160000}"/>
    <cellStyle name="Normal 2 7 2 4 9" xfId="4577" xr:uid="{00000000-0005-0000-0000-000032160000}"/>
    <cellStyle name="Normal 2 7 2 5" xfId="200" xr:uid="{00000000-0005-0000-0000-000033160000}"/>
    <cellStyle name="Normal 2 7 2 5 2" xfId="568" xr:uid="{00000000-0005-0000-0000-000034160000}"/>
    <cellStyle name="Normal 2 7 2 5 2 2" xfId="1444" xr:uid="{00000000-0005-0000-0000-000035160000}"/>
    <cellStyle name="Normal 2 7 2 5 2 2 2" xfId="2741" xr:uid="{00000000-0005-0000-0000-000036160000}"/>
    <cellStyle name="Normal 2 7 2 5 2 2 2 2" xfId="7021" xr:uid="{00000000-0005-0000-0000-000037160000}"/>
    <cellStyle name="Normal 2 7 2 5 2 2 3" xfId="5724" xr:uid="{00000000-0005-0000-0000-000038160000}"/>
    <cellStyle name="Normal 2 7 2 5 2 3" xfId="2141" xr:uid="{00000000-0005-0000-0000-000039160000}"/>
    <cellStyle name="Normal 2 7 2 5 2 3 2" xfId="6421" xr:uid="{00000000-0005-0000-0000-00003A160000}"/>
    <cellStyle name="Normal 2 7 2 5 2 4" xfId="3437" xr:uid="{00000000-0005-0000-0000-00003B160000}"/>
    <cellStyle name="Normal 2 7 2 5 2 4 2" xfId="7717" xr:uid="{00000000-0005-0000-0000-00003C160000}"/>
    <cellStyle name="Normal 2 7 2 5 2 5" xfId="4150" xr:uid="{00000000-0005-0000-0000-00003D160000}"/>
    <cellStyle name="Normal 2 7 2 5 2 5 2" xfId="8430" xr:uid="{00000000-0005-0000-0000-00003E160000}"/>
    <cellStyle name="Normal 2 7 2 5 2 6" xfId="4852" xr:uid="{00000000-0005-0000-0000-00003F160000}"/>
    <cellStyle name="Normal 2 7 2 5 3" xfId="890" xr:uid="{00000000-0005-0000-0000-000040160000}"/>
    <cellStyle name="Normal 2 7 2 5 3 2" xfId="2376" xr:uid="{00000000-0005-0000-0000-000041160000}"/>
    <cellStyle name="Normal 2 7 2 5 3 2 2" xfId="6656" xr:uid="{00000000-0005-0000-0000-000042160000}"/>
    <cellStyle name="Normal 2 7 2 5 3 3" xfId="5172" xr:uid="{00000000-0005-0000-0000-000043160000}"/>
    <cellStyle name="Normal 2 7 2 5 4" xfId="1079" xr:uid="{00000000-0005-0000-0000-000044160000}"/>
    <cellStyle name="Normal 2 7 2 5 4 2" xfId="5359" xr:uid="{00000000-0005-0000-0000-000045160000}"/>
    <cellStyle name="Normal 2 7 2 5 5" xfId="1776" xr:uid="{00000000-0005-0000-0000-000046160000}"/>
    <cellStyle name="Normal 2 7 2 5 5 2" xfId="6056" xr:uid="{00000000-0005-0000-0000-000047160000}"/>
    <cellStyle name="Normal 2 7 2 5 6" xfId="3072" xr:uid="{00000000-0005-0000-0000-000048160000}"/>
    <cellStyle name="Normal 2 7 2 5 6 2" xfId="7352" xr:uid="{00000000-0005-0000-0000-000049160000}"/>
    <cellStyle name="Normal 2 7 2 5 7" xfId="3785" xr:uid="{00000000-0005-0000-0000-00004A160000}"/>
    <cellStyle name="Normal 2 7 2 5 7 2" xfId="8065" xr:uid="{00000000-0005-0000-0000-00004B160000}"/>
    <cellStyle name="Normal 2 7 2 5 8" xfId="4487" xr:uid="{00000000-0005-0000-0000-00004C160000}"/>
    <cellStyle name="Normal 2 7 2 6" xfId="184" xr:uid="{00000000-0005-0000-0000-00004D160000}"/>
    <cellStyle name="Normal 2 7 2 6 2" xfId="1063" xr:uid="{00000000-0005-0000-0000-00004E160000}"/>
    <cellStyle name="Normal 2 7 2 6 2 2" xfId="2360" xr:uid="{00000000-0005-0000-0000-00004F160000}"/>
    <cellStyle name="Normal 2 7 2 6 2 2 2" xfId="6640" xr:uid="{00000000-0005-0000-0000-000050160000}"/>
    <cellStyle name="Normal 2 7 2 6 2 3" xfId="5343" xr:uid="{00000000-0005-0000-0000-000051160000}"/>
    <cellStyle name="Normal 2 7 2 6 3" xfId="1760" xr:uid="{00000000-0005-0000-0000-000052160000}"/>
    <cellStyle name="Normal 2 7 2 6 3 2" xfId="6040" xr:uid="{00000000-0005-0000-0000-000053160000}"/>
    <cellStyle name="Normal 2 7 2 6 4" xfId="3056" xr:uid="{00000000-0005-0000-0000-000054160000}"/>
    <cellStyle name="Normal 2 7 2 6 4 2" xfId="7336" xr:uid="{00000000-0005-0000-0000-000055160000}"/>
    <cellStyle name="Normal 2 7 2 6 5" xfId="3769" xr:uid="{00000000-0005-0000-0000-000056160000}"/>
    <cellStyle name="Normal 2 7 2 6 5 2" xfId="8049" xr:uid="{00000000-0005-0000-0000-000057160000}"/>
    <cellStyle name="Normal 2 7 2 6 6" xfId="4471" xr:uid="{00000000-0005-0000-0000-000058160000}"/>
    <cellStyle name="Normal 2 7 2 7" xfId="496" xr:uid="{00000000-0005-0000-0000-000059160000}"/>
    <cellStyle name="Normal 2 7 2 7 2" xfId="1372" xr:uid="{00000000-0005-0000-0000-00005A160000}"/>
    <cellStyle name="Normal 2 7 2 7 2 2" xfId="2669" xr:uid="{00000000-0005-0000-0000-00005B160000}"/>
    <cellStyle name="Normal 2 7 2 7 2 2 2" xfId="6949" xr:uid="{00000000-0005-0000-0000-00005C160000}"/>
    <cellStyle name="Normal 2 7 2 7 2 3" xfId="5652" xr:uid="{00000000-0005-0000-0000-00005D160000}"/>
    <cellStyle name="Normal 2 7 2 7 3" xfId="2069" xr:uid="{00000000-0005-0000-0000-00005E160000}"/>
    <cellStyle name="Normal 2 7 2 7 3 2" xfId="6349" xr:uid="{00000000-0005-0000-0000-00005F160000}"/>
    <cellStyle name="Normal 2 7 2 7 4" xfId="3365" xr:uid="{00000000-0005-0000-0000-000060160000}"/>
    <cellStyle name="Normal 2 7 2 7 4 2" xfId="7645" xr:uid="{00000000-0005-0000-0000-000061160000}"/>
    <cellStyle name="Normal 2 7 2 7 5" xfId="4078" xr:uid="{00000000-0005-0000-0000-000062160000}"/>
    <cellStyle name="Normal 2 7 2 7 5 2" xfId="8358" xr:uid="{00000000-0005-0000-0000-000063160000}"/>
    <cellStyle name="Normal 2 7 2 7 6" xfId="4780" xr:uid="{00000000-0005-0000-0000-000064160000}"/>
    <cellStyle name="Normal 2 7 2 8" xfId="124" xr:uid="{00000000-0005-0000-0000-000065160000}"/>
    <cellStyle name="Normal 2 7 2 8 2" xfId="1003" xr:uid="{00000000-0005-0000-0000-000066160000}"/>
    <cellStyle name="Normal 2 7 2 8 2 2" xfId="5284" xr:uid="{00000000-0005-0000-0000-000067160000}"/>
    <cellStyle name="Normal 2 7 2 8 3" xfId="1700" xr:uid="{00000000-0005-0000-0000-000068160000}"/>
    <cellStyle name="Normal 2 7 2 8 3 2" xfId="5980" xr:uid="{00000000-0005-0000-0000-000069160000}"/>
    <cellStyle name="Normal 2 7 2 8 4" xfId="2997" xr:uid="{00000000-0005-0000-0000-00006A160000}"/>
    <cellStyle name="Normal 2 7 2 8 4 2" xfId="7277" xr:uid="{00000000-0005-0000-0000-00006B160000}"/>
    <cellStyle name="Normal 2 7 2 8 5" xfId="3710" xr:uid="{00000000-0005-0000-0000-00006C160000}"/>
    <cellStyle name="Normal 2 7 2 8 5 2" xfId="7990" xr:uid="{00000000-0005-0000-0000-00006D160000}"/>
    <cellStyle name="Normal 2 7 2 8 6" xfId="4412" xr:uid="{00000000-0005-0000-0000-00006E160000}"/>
    <cellStyle name="Normal 2 7 2 9" xfId="730" xr:uid="{00000000-0005-0000-0000-00006F160000}"/>
    <cellStyle name="Normal 2 7 2 9 2" xfId="2301" xr:uid="{00000000-0005-0000-0000-000070160000}"/>
    <cellStyle name="Normal 2 7 2 9 2 2" xfId="6581" xr:uid="{00000000-0005-0000-0000-000071160000}"/>
    <cellStyle name="Normal 2 7 2 9 3" xfId="5012" xr:uid="{00000000-0005-0000-0000-000072160000}"/>
    <cellStyle name="Normal 2 7 20" xfId="4308" xr:uid="{00000000-0005-0000-0000-000073160000}"/>
    <cellStyle name="Normal 2 7 3" xfId="50" xr:uid="{00000000-0005-0000-0000-000074160000}"/>
    <cellStyle name="Normal 2 7 3 10" xfId="2925" xr:uid="{00000000-0005-0000-0000-000075160000}"/>
    <cellStyle name="Normal 2 7 3 10 2" xfId="7205" xr:uid="{00000000-0005-0000-0000-000076160000}"/>
    <cellStyle name="Normal 2 7 3 11" xfId="3621" xr:uid="{00000000-0005-0000-0000-000077160000}"/>
    <cellStyle name="Normal 2 7 3 11 2" xfId="7901" xr:uid="{00000000-0005-0000-0000-000078160000}"/>
    <cellStyle name="Normal 2 7 3 12" xfId="4340" xr:uid="{00000000-0005-0000-0000-000079160000}"/>
    <cellStyle name="Normal 2 7 3 2" xfId="299" xr:uid="{00000000-0005-0000-0000-00007A160000}"/>
    <cellStyle name="Normal 2 7 3 2 2" xfId="456" xr:uid="{00000000-0005-0000-0000-00007B160000}"/>
    <cellStyle name="Normal 2 7 3 2 2 2" xfId="1332" xr:uid="{00000000-0005-0000-0000-00007C160000}"/>
    <cellStyle name="Normal 2 7 3 2 2 2 2" xfId="2629" xr:uid="{00000000-0005-0000-0000-00007D160000}"/>
    <cellStyle name="Normal 2 7 3 2 2 2 2 2" xfId="6909" xr:uid="{00000000-0005-0000-0000-00007E160000}"/>
    <cellStyle name="Normal 2 7 3 2 2 2 3" xfId="5612" xr:uid="{00000000-0005-0000-0000-00007F160000}"/>
    <cellStyle name="Normal 2 7 3 2 2 3" xfId="2029" xr:uid="{00000000-0005-0000-0000-000080160000}"/>
    <cellStyle name="Normal 2 7 3 2 2 3 2" xfId="6309" xr:uid="{00000000-0005-0000-0000-000081160000}"/>
    <cellStyle name="Normal 2 7 3 2 2 4" xfId="3325" xr:uid="{00000000-0005-0000-0000-000082160000}"/>
    <cellStyle name="Normal 2 7 3 2 2 4 2" xfId="7605" xr:uid="{00000000-0005-0000-0000-000083160000}"/>
    <cellStyle name="Normal 2 7 3 2 2 5" xfId="4038" xr:uid="{00000000-0005-0000-0000-000084160000}"/>
    <cellStyle name="Normal 2 7 3 2 2 5 2" xfId="8318" xr:uid="{00000000-0005-0000-0000-000085160000}"/>
    <cellStyle name="Normal 2 7 3 2 2 6" xfId="4740" xr:uid="{00000000-0005-0000-0000-000086160000}"/>
    <cellStyle name="Normal 2 7 3 2 3" xfId="664" xr:uid="{00000000-0005-0000-0000-000087160000}"/>
    <cellStyle name="Normal 2 7 3 2 3 2" xfId="1540" xr:uid="{00000000-0005-0000-0000-000088160000}"/>
    <cellStyle name="Normal 2 7 3 2 3 2 2" xfId="2837" xr:uid="{00000000-0005-0000-0000-000089160000}"/>
    <cellStyle name="Normal 2 7 3 2 3 2 2 2" xfId="7117" xr:uid="{00000000-0005-0000-0000-00008A160000}"/>
    <cellStyle name="Normal 2 7 3 2 3 2 3" xfId="5820" xr:uid="{00000000-0005-0000-0000-00008B160000}"/>
    <cellStyle name="Normal 2 7 3 2 3 3" xfId="2237" xr:uid="{00000000-0005-0000-0000-00008C160000}"/>
    <cellStyle name="Normal 2 7 3 2 3 3 2" xfId="6517" xr:uid="{00000000-0005-0000-0000-00008D160000}"/>
    <cellStyle name="Normal 2 7 3 2 3 4" xfId="3533" xr:uid="{00000000-0005-0000-0000-00008E160000}"/>
    <cellStyle name="Normal 2 7 3 2 3 4 2" xfId="7813" xr:uid="{00000000-0005-0000-0000-00008F160000}"/>
    <cellStyle name="Normal 2 7 3 2 3 5" xfId="4246" xr:uid="{00000000-0005-0000-0000-000090160000}"/>
    <cellStyle name="Normal 2 7 3 2 3 5 2" xfId="8526" xr:uid="{00000000-0005-0000-0000-000091160000}"/>
    <cellStyle name="Normal 2 7 3 2 3 6" xfId="4948" xr:uid="{00000000-0005-0000-0000-000092160000}"/>
    <cellStyle name="Normal 2 7 3 2 4" xfId="826" xr:uid="{00000000-0005-0000-0000-000093160000}"/>
    <cellStyle name="Normal 2 7 3 2 4 2" xfId="2474" xr:uid="{00000000-0005-0000-0000-000094160000}"/>
    <cellStyle name="Normal 2 7 3 2 4 2 2" xfId="6754" xr:uid="{00000000-0005-0000-0000-000095160000}"/>
    <cellStyle name="Normal 2 7 3 2 4 3" xfId="3883" xr:uid="{00000000-0005-0000-0000-000096160000}"/>
    <cellStyle name="Normal 2 7 3 2 4 3 2" xfId="8163" xr:uid="{00000000-0005-0000-0000-000097160000}"/>
    <cellStyle name="Normal 2 7 3 2 4 4" xfId="5108" xr:uid="{00000000-0005-0000-0000-000098160000}"/>
    <cellStyle name="Normal 2 7 3 2 5" xfId="1177" xr:uid="{00000000-0005-0000-0000-000099160000}"/>
    <cellStyle name="Normal 2 7 3 2 5 2" xfId="5457" xr:uid="{00000000-0005-0000-0000-00009A160000}"/>
    <cellStyle name="Normal 2 7 3 2 6" xfId="1874" xr:uid="{00000000-0005-0000-0000-00009B160000}"/>
    <cellStyle name="Normal 2 7 3 2 6 2" xfId="6154" xr:uid="{00000000-0005-0000-0000-00009C160000}"/>
    <cellStyle name="Normal 2 7 3 2 7" xfId="3170" xr:uid="{00000000-0005-0000-0000-00009D160000}"/>
    <cellStyle name="Normal 2 7 3 2 7 2" xfId="7450" xr:uid="{00000000-0005-0000-0000-00009E160000}"/>
    <cellStyle name="Normal 2 7 3 2 8" xfId="3685" xr:uid="{00000000-0005-0000-0000-00009F160000}"/>
    <cellStyle name="Normal 2 7 3 2 8 2" xfId="7965" xr:uid="{00000000-0005-0000-0000-0000A0160000}"/>
    <cellStyle name="Normal 2 7 3 2 9" xfId="4585" xr:uid="{00000000-0005-0000-0000-0000A1160000}"/>
    <cellStyle name="Normal 2 7 3 3" xfId="225" xr:uid="{00000000-0005-0000-0000-0000A2160000}"/>
    <cellStyle name="Normal 2 7 3 3 2" xfId="592" xr:uid="{00000000-0005-0000-0000-0000A3160000}"/>
    <cellStyle name="Normal 2 7 3 3 2 2" xfId="1468" xr:uid="{00000000-0005-0000-0000-0000A4160000}"/>
    <cellStyle name="Normal 2 7 3 3 2 2 2" xfId="2765" xr:uid="{00000000-0005-0000-0000-0000A5160000}"/>
    <cellStyle name="Normal 2 7 3 3 2 2 2 2" xfId="7045" xr:uid="{00000000-0005-0000-0000-0000A6160000}"/>
    <cellStyle name="Normal 2 7 3 3 2 2 3" xfId="5748" xr:uid="{00000000-0005-0000-0000-0000A7160000}"/>
    <cellStyle name="Normal 2 7 3 3 2 3" xfId="2165" xr:uid="{00000000-0005-0000-0000-0000A8160000}"/>
    <cellStyle name="Normal 2 7 3 3 2 3 2" xfId="6445" xr:uid="{00000000-0005-0000-0000-0000A9160000}"/>
    <cellStyle name="Normal 2 7 3 3 2 4" xfId="3461" xr:uid="{00000000-0005-0000-0000-0000AA160000}"/>
    <cellStyle name="Normal 2 7 3 3 2 4 2" xfId="7741" xr:uid="{00000000-0005-0000-0000-0000AB160000}"/>
    <cellStyle name="Normal 2 7 3 3 2 5" xfId="4174" xr:uid="{00000000-0005-0000-0000-0000AC160000}"/>
    <cellStyle name="Normal 2 7 3 3 2 5 2" xfId="8454" xr:uid="{00000000-0005-0000-0000-0000AD160000}"/>
    <cellStyle name="Normal 2 7 3 3 2 6" xfId="4876" xr:uid="{00000000-0005-0000-0000-0000AE160000}"/>
    <cellStyle name="Normal 2 7 3 3 3" xfId="914" xr:uid="{00000000-0005-0000-0000-0000AF160000}"/>
    <cellStyle name="Normal 2 7 3 3 3 2" xfId="2400" xr:uid="{00000000-0005-0000-0000-0000B0160000}"/>
    <cellStyle name="Normal 2 7 3 3 3 2 2" xfId="6680" xr:uid="{00000000-0005-0000-0000-0000B1160000}"/>
    <cellStyle name="Normal 2 7 3 3 3 3" xfId="5196" xr:uid="{00000000-0005-0000-0000-0000B2160000}"/>
    <cellStyle name="Normal 2 7 3 3 4" xfId="1103" xr:uid="{00000000-0005-0000-0000-0000B3160000}"/>
    <cellStyle name="Normal 2 7 3 3 4 2" xfId="5383" xr:uid="{00000000-0005-0000-0000-0000B4160000}"/>
    <cellStyle name="Normal 2 7 3 3 5" xfId="1800" xr:uid="{00000000-0005-0000-0000-0000B5160000}"/>
    <cellStyle name="Normal 2 7 3 3 5 2" xfId="6080" xr:uid="{00000000-0005-0000-0000-0000B6160000}"/>
    <cellStyle name="Normal 2 7 3 3 6" xfId="3096" xr:uid="{00000000-0005-0000-0000-0000B7160000}"/>
    <cellStyle name="Normal 2 7 3 3 6 2" xfId="7376" xr:uid="{00000000-0005-0000-0000-0000B8160000}"/>
    <cellStyle name="Normal 2 7 3 3 7" xfId="3809" xr:uid="{00000000-0005-0000-0000-0000B9160000}"/>
    <cellStyle name="Normal 2 7 3 3 7 2" xfId="8089" xr:uid="{00000000-0005-0000-0000-0000BA160000}"/>
    <cellStyle name="Normal 2 7 3 3 8" xfId="4511" xr:uid="{00000000-0005-0000-0000-0000BB160000}"/>
    <cellStyle name="Normal 2 7 3 4" xfId="384" xr:uid="{00000000-0005-0000-0000-0000BC160000}"/>
    <cellStyle name="Normal 2 7 3 4 2" xfId="1260" xr:uid="{00000000-0005-0000-0000-0000BD160000}"/>
    <cellStyle name="Normal 2 7 3 4 2 2" xfId="2557" xr:uid="{00000000-0005-0000-0000-0000BE160000}"/>
    <cellStyle name="Normal 2 7 3 4 2 2 2" xfId="6837" xr:uid="{00000000-0005-0000-0000-0000BF160000}"/>
    <cellStyle name="Normal 2 7 3 4 2 3" xfId="5540" xr:uid="{00000000-0005-0000-0000-0000C0160000}"/>
    <cellStyle name="Normal 2 7 3 4 3" xfId="1957" xr:uid="{00000000-0005-0000-0000-0000C1160000}"/>
    <cellStyle name="Normal 2 7 3 4 3 2" xfId="6237" xr:uid="{00000000-0005-0000-0000-0000C2160000}"/>
    <cellStyle name="Normal 2 7 3 4 4" xfId="3253" xr:uid="{00000000-0005-0000-0000-0000C3160000}"/>
    <cellStyle name="Normal 2 7 3 4 4 2" xfId="7533" xr:uid="{00000000-0005-0000-0000-0000C4160000}"/>
    <cellStyle name="Normal 2 7 3 4 5" xfId="3966" xr:uid="{00000000-0005-0000-0000-0000C5160000}"/>
    <cellStyle name="Normal 2 7 3 4 5 2" xfId="8246" xr:uid="{00000000-0005-0000-0000-0000C6160000}"/>
    <cellStyle name="Normal 2 7 3 4 6" xfId="4668" xr:uid="{00000000-0005-0000-0000-0000C7160000}"/>
    <cellStyle name="Normal 2 7 3 5" xfId="504" xr:uid="{00000000-0005-0000-0000-0000C8160000}"/>
    <cellStyle name="Normal 2 7 3 5 2" xfId="1380" xr:uid="{00000000-0005-0000-0000-0000C9160000}"/>
    <cellStyle name="Normal 2 7 3 5 2 2" xfId="2677" xr:uid="{00000000-0005-0000-0000-0000CA160000}"/>
    <cellStyle name="Normal 2 7 3 5 2 2 2" xfId="6957" xr:uid="{00000000-0005-0000-0000-0000CB160000}"/>
    <cellStyle name="Normal 2 7 3 5 2 3" xfId="5660" xr:uid="{00000000-0005-0000-0000-0000CC160000}"/>
    <cellStyle name="Normal 2 7 3 5 3" xfId="2077" xr:uid="{00000000-0005-0000-0000-0000CD160000}"/>
    <cellStyle name="Normal 2 7 3 5 3 2" xfId="6357" xr:uid="{00000000-0005-0000-0000-0000CE160000}"/>
    <cellStyle name="Normal 2 7 3 5 4" xfId="3373" xr:uid="{00000000-0005-0000-0000-0000CF160000}"/>
    <cellStyle name="Normal 2 7 3 5 4 2" xfId="7653" xr:uid="{00000000-0005-0000-0000-0000D0160000}"/>
    <cellStyle name="Normal 2 7 3 5 5" xfId="4086" xr:uid="{00000000-0005-0000-0000-0000D1160000}"/>
    <cellStyle name="Normal 2 7 3 5 5 2" xfId="8366" xr:uid="{00000000-0005-0000-0000-0000D2160000}"/>
    <cellStyle name="Normal 2 7 3 5 6" xfId="4788" xr:uid="{00000000-0005-0000-0000-0000D3160000}"/>
    <cellStyle name="Normal 2 7 3 6" xfId="133" xr:uid="{00000000-0005-0000-0000-0000D4160000}"/>
    <cellStyle name="Normal 2 7 3 6 2" xfId="1011" xr:uid="{00000000-0005-0000-0000-0000D5160000}"/>
    <cellStyle name="Normal 2 7 3 6 2 2" xfId="5292" xr:uid="{00000000-0005-0000-0000-0000D6160000}"/>
    <cellStyle name="Normal 2 7 3 6 3" xfId="1709" xr:uid="{00000000-0005-0000-0000-0000D7160000}"/>
    <cellStyle name="Normal 2 7 3 6 3 2" xfId="5989" xr:uid="{00000000-0005-0000-0000-0000D8160000}"/>
    <cellStyle name="Normal 2 7 3 6 4" xfId="3005" xr:uid="{00000000-0005-0000-0000-0000D9160000}"/>
    <cellStyle name="Normal 2 7 3 6 4 2" xfId="7285" xr:uid="{00000000-0005-0000-0000-0000DA160000}"/>
    <cellStyle name="Normal 2 7 3 6 5" xfId="3718" xr:uid="{00000000-0005-0000-0000-0000DB160000}"/>
    <cellStyle name="Normal 2 7 3 6 5 2" xfId="7998" xr:uid="{00000000-0005-0000-0000-0000DC160000}"/>
    <cellStyle name="Normal 2 7 3 6 6" xfId="4420" xr:uid="{00000000-0005-0000-0000-0000DD160000}"/>
    <cellStyle name="Normal 2 7 3 7" xfId="754" xr:uid="{00000000-0005-0000-0000-0000DE160000}"/>
    <cellStyle name="Normal 2 7 3 7 2" xfId="2309" xr:uid="{00000000-0005-0000-0000-0000DF160000}"/>
    <cellStyle name="Normal 2 7 3 7 2 2" xfId="6589" xr:uid="{00000000-0005-0000-0000-0000E0160000}"/>
    <cellStyle name="Normal 2 7 3 7 3" xfId="5036" xr:uid="{00000000-0005-0000-0000-0000E1160000}"/>
    <cellStyle name="Normal 2 7 3 8" xfId="978" xr:uid="{00000000-0005-0000-0000-0000E2160000}"/>
    <cellStyle name="Normal 2 7 3 8 2" xfId="5260" xr:uid="{00000000-0005-0000-0000-0000E3160000}"/>
    <cellStyle name="Normal 2 7 3 9" xfId="1628" xr:uid="{00000000-0005-0000-0000-0000E4160000}"/>
    <cellStyle name="Normal 2 7 3 9 2" xfId="5908" xr:uid="{00000000-0005-0000-0000-0000E5160000}"/>
    <cellStyle name="Normal 2 7 4" xfId="59" xr:uid="{00000000-0005-0000-0000-0000E6160000}"/>
    <cellStyle name="Normal 2 7 4 10" xfId="2933" xr:uid="{00000000-0005-0000-0000-0000E7160000}"/>
    <cellStyle name="Normal 2 7 4 10 2" xfId="7213" xr:uid="{00000000-0005-0000-0000-0000E8160000}"/>
    <cellStyle name="Normal 2 7 4 11" xfId="3629" xr:uid="{00000000-0005-0000-0000-0000E9160000}"/>
    <cellStyle name="Normal 2 7 4 11 2" xfId="7909" xr:uid="{00000000-0005-0000-0000-0000EA160000}"/>
    <cellStyle name="Normal 2 7 4 12" xfId="4348" xr:uid="{00000000-0005-0000-0000-0000EB160000}"/>
    <cellStyle name="Normal 2 7 4 2" xfId="307" xr:uid="{00000000-0005-0000-0000-0000EC160000}"/>
    <cellStyle name="Normal 2 7 4 2 2" xfId="672" xr:uid="{00000000-0005-0000-0000-0000ED160000}"/>
    <cellStyle name="Normal 2 7 4 2 2 2" xfId="1548" xr:uid="{00000000-0005-0000-0000-0000EE160000}"/>
    <cellStyle name="Normal 2 7 4 2 2 2 2" xfId="2845" xr:uid="{00000000-0005-0000-0000-0000EF160000}"/>
    <cellStyle name="Normal 2 7 4 2 2 2 2 2" xfId="7125" xr:uid="{00000000-0005-0000-0000-0000F0160000}"/>
    <cellStyle name="Normal 2 7 4 2 2 2 3" xfId="5828" xr:uid="{00000000-0005-0000-0000-0000F1160000}"/>
    <cellStyle name="Normal 2 7 4 2 2 3" xfId="2245" xr:uid="{00000000-0005-0000-0000-0000F2160000}"/>
    <cellStyle name="Normal 2 7 4 2 2 3 2" xfId="6525" xr:uid="{00000000-0005-0000-0000-0000F3160000}"/>
    <cellStyle name="Normal 2 7 4 2 2 4" xfId="3541" xr:uid="{00000000-0005-0000-0000-0000F4160000}"/>
    <cellStyle name="Normal 2 7 4 2 2 4 2" xfId="7821" xr:uid="{00000000-0005-0000-0000-0000F5160000}"/>
    <cellStyle name="Normal 2 7 4 2 2 5" xfId="4254" xr:uid="{00000000-0005-0000-0000-0000F6160000}"/>
    <cellStyle name="Normal 2 7 4 2 2 5 2" xfId="8534" xr:uid="{00000000-0005-0000-0000-0000F7160000}"/>
    <cellStyle name="Normal 2 7 4 2 2 6" xfId="4956" xr:uid="{00000000-0005-0000-0000-0000F8160000}"/>
    <cellStyle name="Normal 2 7 4 2 3" xfId="834" xr:uid="{00000000-0005-0000-0000-0000F9160000}"/>
    <cellStyle name="Normal 2 7 4 2 3 2" xfId="2482" xr:uid="{00000000-0005-0000-0000-0000FA160000}"/>
    <cellStyle name="Normal 2 7 4 2 3 2 2" xfId="6762" xr:uid="{00000000-0005-0000-0000-0000FB160000}"/>
    <cellStyle name="Normal 2 7 4 2 3 3" xfId="5116" xr:uid="{00000000-0005-0000-0000-0000FC160000}"/>
    <cellStyle name="Normal 2 7 4 2 4" xfId="1185" xr:uid="{00000000-0005-0000-0000-0000FD160000}"/>
    <cellStyle name="Normal 2 7 4 2 4 2" xfId="5465" xr:uid="{00000000-0005-0000-0000-0000FE160000}"/>
    <cellStyle name="Normal 2 7 4 2 5" xfId="1882" xr:uid="{00000000-0005-0000-0000-0000FF160000}"/>
    <cellStyle name="Normal 2 7 4 2 5 2" xfId="6162" xr:uid="{00000000-0005-0000-0000-000000170000}"/>
    <cellStyle name="Normal 2 7 4 2 6" xfId="3178" xr:uid="{00000000-0005-0000-0000-000001170000}"/>
    <cellStyle name="Normal 2 7 4 2 6 2" xfId="7458" xr:uid="{00000000-0005-0000-0000-000002170000}"/>
    <cellStyle name="Normal 2 7 4 2 7" xfId="3891" xr:uid="{00000000-0005-0000-0000-000003170000}"/>
    <cellStyle name="Normal 2 7 4 2 7 2" xfId="8171" xr:uid="{00000000-0005-0000-0000-000004170000}"/>
    <cellStyle name="Normal 2 7 4 2 8" xfId="4593" xr:uid="{00000000-0005-0000-0000-000005170000}"/>
    <cellStyle name="Normal 2 7 4 3" xfId="234" xr:uid="{00000000-0005-0000-0000-000006170000}"/>
    <cellStyle name="Normal 2 7 4 3 2" xfId="600" xr:uid="{00000000-0005-0000-0000-000007170000}"/>
    <cellStyle name="Normal 2 7 4 3 2 2" xfId="1476" xr:uid="{00000000-0005-0000-0000-000008170000}"/>
    <cellStyle name="Normal 2 7 4 3 2 2 2" xfId="2773" xr:uid="{00000000-0005-0000-0000-000009170000}"/>
    <cellStyle name="Normal 2 7 4 3 2 2 2 2" xfId="7053" xr:uid="{00000000-0005-0000-0000-00000A170000}"/>
    <cellStyle name="Normal 2 7 4 3 2 2 3" xfId="5756" xr:uid="{00000000-0005-0000-0000-00000B170000}"/>
    <cellStyle name="Normal 2 7 4 3 2 3" xfId="2173" xr:uid="{00000000-0005-0000-0000-00000C170000}"/>
    <cellStyle name="Normal 2 7 4 3 2 3 2" xfId="6453" xr:uid="{00000000-0005-0000-0000-00000D170000}"/>
    <cellStyle name="Normal 2 7 4 3 2 4" xfId="3469" xr:uid="{00000000-0005-0000-0000-00000E170000}"/>
    <cellStyle name="Normal 2 7 4 3 2 4 2" xfId="7749" xr:uid="{00000000-0005-0000-0000-00000F170000}"/>
    <cellStyle name="Normal 2 7 4 3 2 5" xfId="4182" xr:uid="{00000000-0005-0000-0000-000010170000}"/>
    <cellStyle name="Normal 2 7 4 3 2 5 2" xfId="8462" xr:uid="{00000000-0005-0000-0000-000011170000}"/>
    <cellStyle name="Normal 2 7 4 3 2 6" xfId="4884" xr:uid="{00000000-0005-0000-0000-000012170000}"/>
    <cellStyle name="Normal 2 7 4 3 3" xfId="922" xr:uid="{00000000-0005-0000-0000-000013170000}"/>
    <cellStyle name="Normal 2 7 4 3 3 2" xfId="2409" xr:uid="{00000000-0005-0000-0000-000014170000}"/>
    <cellStyle name="Normal 2 7 4 3 3 2 2" xfId="6689" xr:uid="{00000000-0005-0000-0000-000015170000}"/>
    <cellStyle name="Normal 2 7 4 3 3 3" xfId="5204" xr:uid="{00000000-0005-0000-0000-000016170000}"/>
    <cellStyle name="Normal 2 7 4 3 4" xfId="1112" xr:uid="{00000000-0005-0000-0000-000017170000}"/>
    <cellStyle name="Normal 2 7 4 3 4 2" xfId="5392" xr:uid="{00000000-0005-0000-0000-000018170000}"/>
    <cellStyle name="Normal 2 7 4 3 5" xfId="1809" xr:uid="{00000000-0005-0000-0000-000019170000}"/>
    <cellStyle name="Normal 2 7 4 3 5 2" xfId="6089" xr:uid="{00000000-0005-0000-0000-00001A170000}"/>
    <cellStyle name="Normal 2 7 4 3 6" xfId="3105" xr:uid="{00000000-0005-0000-0000-00001B170000}"/>
    <cellStyle name="Normal 2 7 4 3 6 2" xfId="7385" xr:uid="{00000000-0005-0000-0000-00001C170000}"/>
    <cellStyle name="Normal 2 7 4 3 7" xfId="3818" xr:uid="{00000000-0005-0000-0000-00001D170000}"/>
    <cellStyle name="Normal 2 7 4 3 7 2" xfId="8098" xr:uid="{00000000-0005-0000-0000-00001E170000}"/>
    <cellStyle name="Normal 2 7 4 3 8" xfId="4520" xr:uid="{00000000-0005-0000-0000-00001F170000}"/>
    <cellStyle name="Normal 2 7 4 4" xfId="392" xr:uid="{00000000-0005-0000-0000-000020170000}"/>
    <cellStyle name="Normal 2 7 4 4 2" xfId="1268" xr:uid="{00000000-0005-0000-0000-000021170000}"/>
    <cellStyle name="Normal 2 7 4 4 2 2" xfId="2565" xr:uid="{00000000-0005-0000-0000-000022170000}"/>
    <cellStyle name="Normal 2 7 4 4 2 2 2" xfId="6845" xr:uid="{00000000-0005-0000-0000-000023170000}"/>
    <cellStyle name="Normal 2 7 4 4 2 3" xfId="5548" xr:uid="{00000000-0005-0000-0000-000024170000}"/>
    <cellStyle name="Normal 2 7 4 4 3" xfId="1965" xr:uid="{00000000-0005-0000-0000-000025170000}"/>
    <cellStyle name="Normal 2 7 4 4 3 2" xfId="6245" xr:uid="{00000000-0005-0000-0000-000026170000}"/>
    <cellStyle name="Normal 2 7 4 4 4" xfId="3261" xr:uid="{00000000-0005-0000-0000-000027170000}"/>
    <cellStyle name="Normal 2 7 4 4 4 2" xfId="7541" xr:uid="{00000000-0005-0000-0000-000028170000}"/>
    <cellStyle name="Normal 2 7 4 4 5" xfId="3974" xr:uid="{00000000-0005-0000-0000-000029170000}"/>
    <cellStyle name="Normal 2 7 4 4 5 2" xfId="8254" xr:uid="{00000000-0005-0000-0000-00002A170000}"/>
    <cellStyle name="Normal 2 7 4 4 6" xfId="4676" xr:uid="{00000000-0005-0000-0000-00002B170000}"/>
    <cellStyle name="Normal 2 7 4 5" xfId="512" xr:uid="{00000000-0005-0000-0000-00002C170000}"/>
    <cellStyle name="Normal 2 7 4 5 2" xfId="1388" xr:uid="{00000000-0005-0000-0000-00002D170000}"/>
    <cellStyle name="Normal 2 7 4 5 2 2" xfId="2685" xr:uid="{00000000-0005-0000-0000-00002E170000}"/>
    <cellStyle name="Normal 2 7 4 5 2 2 2" xfId="6965" xr:uid="{00000000-0005-0000-0000-00002F170000}"/>
    <cellStyle name="Normal 2 7 4 5 2 3" xfId="5668" xr:uid="{00000000-0005-0000-0000-000030170000}"/>
    <cellStyle name="Normal 2 7 4 5 3" xfId="2085" xr:uid="{00000000-0005-0000-0000-000031170000}"/>
    <cellStyle name="Normal 2 7 4 5 3 2" xfId="6365" xr:uid="{00000000-0005-0000-0000-000032170000}"/>
    <cellStyle name="Normal 2 7 4 5 4" xfId="3381" xr:uid="{00000000-0005-0000-0000-000033170000}"/>
    <cellStyle name="Normal 2 7 4 5 4 2" xfId="7661" xr:uid="{00000000-0005-0000-0000-000034170000}"/>
    <cellStyle name="Normal 2 7 4 5 5" xfId="4094" xr:uid="{00000000-0005-0000-0000-000035170000}"/>
    <cellStyle name="Normal 2 7 4 5 5 2" xfId="8374" xr:uid="{00000000-0005-0000-0000-000036170000}"/>
    <cellStyle name="Normal 2 7 4 5 6" xfId="4796" xr:uid="{00000000-0005-0000-0000-000037170000}"/>
    <cellStyle name="Normal 2 7 4 6" xfId="141" xr:uid="{00000000-0005-0000-0000-000038170000}"/>
    <cellStyle name="Normal 2 7 4 6 2" xfId="1717" xr:uid="{00000000-0005-0000-0000-000039170000}"/>
    <cellStyle name="Normal 2 7 4 6 2 2" xfId="5997" xr:uid="{00000000-0005-0000-0000-00003A170000}"/>
    <cellStyle name="Normal 2 7 4 6 3" xfId="3013" xr:uid="{00000000-0005-0000-0000-00003B170000}"/>
    <cellStyle name="Normal 2 7 4 6 3 2" xfId="7293" xr:uid="{00000000-0005-0000-0000-00003C170000}"/>
    <cellStyle name="Normal 2 7 4 6 4" xfId="3726" xr:uid="{00000000-0005-0000-0000-00003D170000}"/>
    <cellStyle name="Normal 2 7 4 6 4 2" xfId="8006" xr:uid="{00000000-0005-0000-0000-00003E170000}"/>
    <cellStyle name="Normal 2 7 4 6 5" xfId="4428" xr:uid="{00000000-0005-0000-0000-00003F170000}"/>
    <cellStyle name="Normal 2 7 4 7" xfId="762" xr:uid="{00000000-0005-0000-0000-000040170000}"/>
    <cellStyle name="Normal 2 7 4 7 2" xfId="2317" xr:uid="{00000000-0005-0000-0000-000041170000}"/>
    <cellStyle name="Normal 2 7 4 7 2 2" xfId="6597" xr:uid="{00000000-0005-0000-0000-000042170000}"/>
    <cellStyle name="Normal 2 7 4 7 3" xfId="5044" xr:uid="{00000000-0005-0000-0000-000043170000}"/>
    <cellStyle name="Normal 2 7 4 8" xfId="1020" xr:uid="{00000000-0005-0000-0000-000044170000}"/>
    <cellStyle name="Normal 2 7 4 8 2" xfId="5300" xr:uid="{00000000-0005-0000-0000-000045170000}"/>
    <cellStyle name="Normal 2 7 4 9" xfId="1636" xr:uid="{00000000-0005-0000-0000-000046170000}"/>
    <cellStyle name="Normal 2 7 4 9 2" xfId="5916" xr:uid="{00000000-0005-0000-0000-000047170000}"/>
    <cellStyle name="Normal 2 7 5" xfId="67" xr:uid="{00000000-0005-0000-0000-000048170000}"/>
    <cellStyle name="Normal 2 7 5 10" xfId="2941" xr:uid="{00000000-0005-0000-0000-000049170000}"/>
    <cellStyle name="Normal 2 7 5 10 2" xfId="7221" xr:uid="{00000000-0005-0000-0000-00004A170000}"/>
    <cellStyle name="Normal 2 7 5 11" xfId="3637" xr:uid="{00000000-0005-0000-0000-00004B170000}"/>
    <cellStyle name="Normal 2 7 5 11 2" xfId="7917" xr:uid="{00000000-0005-0000-0000-00004C170000}"/>
    <cellStyle name="Normal 2 7 5 12" xfId="4356" xr:uid="{00000000-0005-0000-0000-00004D170000}"/>
    <cellStyle name="Normal 2 7 5 2" xfId="315" xr:uid="{00000000-0005-0000-0000-00004E170000}"/>
    <cellStyle name="Normal 2 7 5 2 2" xfId="680" xr:uid="{00000000-0005-0000-0000-00004F170000}"/>
    <cellStyle name="Normal 2 7 5 2 2 2" xfId="1556" xr:uid="{00000000-0005-0000-0000-000050170000}"/>
    <cellStyle name="Normal 2 7 5 2 2 2 2" xfId="2853" xr:uid="{00000000-0005-0000-0000-000051170000}"/>
    <cellStyle name="Normal 2 7 5 2 2 2 2 2" xfId="7133" xr:uid="{00000000-0005-0000-0000-000052170000}"/>
    <cellStyle name="Normal 2 7 5 2 2 2 3" xfId="5836" xr:uid="{00000000-0005-0000-0000-000053170000}"/>
    <cellStyle name="Normal 2 7 5 2 2 3" xfId="2253" xr:uid="{00000000-0005-0000-0000-000054170000}"/>
    <cellStyle name="Normal 2 7 5 2 2 3 2" xfId="6533" xr:uid="{00000000-0005-0000-0000-000055170000}"/>
    <cellStyle name="Normal 2 7 5 2 2 4" xfId="3549" xr:uid="{00000000-0005-0000-0000-000056170000}"/>
    <cellStyle name="Normal 2 7 5 2 2 4 2" xfId="7829" xr:uid="{00000000-0005-0000-0000-000057170000}"/>
    <cellStyle name="Normal 2 7 5 2 2 5" xfId="4262" xr:uid="{00000000-0005-0000-0000-000058170000}"/>
    <cellStyle name="Normal 2 7 5 2 2 5 2" xfId="8542" xr:uid="{00000000-0005-0000-0000-000059170000}"/>
    <cellStyle name="Normal 2 7 5 2 2 6" xfId="4964" xr:uid="{00000000-0005-0000-0000-00005A170000}"/>
    <cellStyle name="Normal 2 7 5 2 3" xfId="842" xr:uid="{00000000-0005-0000-0000-00005B170000}"/>
    <cellStyle name="Normal 2 7 5 2 3 2" xfId="2490" xr:uid="{00000000-0005-0000-0000-00005C170000}"/>
    <cellStyle name="Normal 2 7 5 2 3 2 2" xfId="6770" xr:uid="{00000000-0005-0000-0000-00005D170000}"/>
    <cellStyle name="Normal 2 7 5 2 3 3" xfId="5124" xr:uid="{00000000-0005-0000-0000-00005E170000}"/>
    <cellStyle name="Normal 2 7 5 2 4" xfId="1193" xr:uid="{00000000-0005-0000-0000-00005F170000}"/>
    <cellStyle name="Normal 2 7 5 2 4 2" xfId="5473" xr:uid="{00000000-0005-0000-0000-000060170000}"/>
    <cellStyle name="Normal 2 7 5 2 5" xfId="1890" xr:uid="{00000000-0005-0000-0000-000061170000}"/>
    <cellStyle name="Normal 2 7 5 2 5 2" xfId="6170" xr:uid="{00000000-0005-0000-0000-000062170000}"/>
    <cellStyle name="Normal 2 7 5 2 6" xfId="3186" xr:uid="{00000000-0005-0000-0000-000063170000}"/>
    <cellStyle name="Normal 2 7 5 2 6 2" xfId="7466" xr:uid="{00000000-0005-0000-0000-000064170000}"/>
    <cellStyle name="Normal 2 7 5 2 7" xfId="3899" xr:uid="{00000000-0005-0000-0000-000065170000}"/>
    <cellStyle name="Normal 2 7 5 2 7 2" xfId="8179" xr:uid="{00000000-0005-0000-0000-000066170000}"/>
    <cellStyle name="Normal 2 7 5 2 8" xfId="4601" xr:uid="{00000000-0005-0000-0000-000067170000}"/>
    <cellStyle name="Normal 2 7 5 3" xfId="242" xr:uid="{00000000-0005-0000-0000-000068170000}"/>
    <cellStyle name="Normal 2 7 5 3 2" xfId="608" xr:uid="{00000000-0005-0000-0000-000069170000}"/>
    <cellStyle name="Normal 2 7 5 3 2 2" xfId="1484" xr:uid="{00000000-0005-0000-0000-00006A170000}"/>
    <cellStyle name="Normal 2 7 5 3 2 2 2" xfId="2781" xr:uid="{00000000-0005-0000-0000-00006B170000}"/>
    <cellStyle name="Normal 2 7 5 3 2 2 2 2" xfId="7061" xr:uid="{00000000-0005-0000-0000-00006C170000}"/>
    <cellStyle name="Normal 2 7 5 3 2 2 3" xfId="5764" xr:uid="{00000000-0005-0000-0000-00006D170000}"/>
    <cellStyle name="Normal 2 7 5 3 2 3" xfId="2181" xr:uid="{00000000-0005-0000-0000-00006E170000}"/>
    <cellStyle name="Normal 2 7 5 3 2 3 2" xfId="6461" xr:uid="{00000000-0005-0000-0000-00006F170000}"/>
    <cellStyle name="Normal 2 7 5 3 2 4" xfId="3477" xr:uid="{00000000-0005-0000-0000-000070170000}"/>
    <cellStyle name="Normal 2 7 5 3 2 4 2" xfId="7757" xr:uid="{00000000-0005-0000-0000-000071170000}"/>
    <cellStyle name="Normal 2 7 5 3 2 5" xfId="4190" xr:uid="{00000000-0005-0000-0000-000072170000}"/>
    <cellStyle name="Normal 2 7 5 3 2 5 2" xfId="8470" xr:uid="{00000000-0005-0000-0000-000073170000}"/>
    <cellStyle name="Normal 2 7 5 3 2 6" xfId="4892" xr:uid="{00000000-0005-0000-0000-000074170000}"/>
    <cellStyle name="Normal 2 7 5 3 3" xfId="930" xr:uid="{00000000-0005-0000-0000-000075170000}"/>
    <cellStyle name="Normal 2 7 5 3 3 2" xfId="2417" xr:uid="{00000000-0005-0000-0000-000076170000}"/>
    <cellStyle name="Normal 2 7 5 3 3 2 2" xfId="6697" xr:uid="{00000000-0005-0000-0000-000077170000}"/>
    <cellStyle name="Normal 2 7 5 3 3 3" xfId="5212" xr:uid="{00000000-0005-0000-0000-000078170000}"/>
    <cellStyle name="Normal 2 7 5 3 4" xfId="1120" xr:uid="{00000000-0005-0000-0000-000079170000}"/>
    <cellStyle name="Normal 2 7 5 3 4 2" xfId="5400" xr:uid="{00000000-0005-0000-0000-00007A170000}"/>
    <cellStyle name="Normal 2 7 5 3 5" xfId="1817" xr:uid="{00000000-0005-0000-0000-00007B170000}"/>
    <cellStyle name="Normal 2 7 5 3 5 2" xfId="6097" xr:uid="{00000000-0005-0000-0000-00007C170000}"/>
    <cellStyle name="Normal 2 7 5 3 6" xfId="3113" xr:uid="{00000000-0005-0000-0000-00007D170000}"/>
    <cellStyle name="Normal 2 7 5 3 6 2" xfId="7393" xr:uid="{00000000-0005-0000-0000-00007E170000}"/>
    <cellStyle name="Normal 2 7 5 3 7" xfId="3826" xr:uid="{00000000-0005-0000-0000-00007F170000}"/>
    <cellStyle name="Normal 2 7 5 3 7 2" xfId="8106" xr:uid="{00000000-0005-0000-0000-000080170000}"/>
    <cellStyle name="Normal 2 7 5 3 8" xfId="4528" xr:uid="{00000000-0005-0000-0000-000081170000}"/>
    <cellStyle name="Normal 2 7 5 4" xfId="400" xr:uid="{00000000-0005-0000-0000-000082170000}"/>
    <cellStyle name="Normal 2 7 5 4 2" xfId="1276" xr:uid="{00000000-0005-0000-0000-000083170000}"/>
    <cellStyle name="Normal 2 7 5 4 2 2" xfId="2573" xr:uid="{00000000-0005-0000-0000-000084170000}"/>
    <cellStyle name="Normal 2 7 5 4 2 2 2" xfId="6853" xr:uid="{00000000-0005-0000-0000-000085170000}"/>
    <cellStyle name="Normal 2 7 5 4 2 3" xfId="5556" xr:uid="{00000000-0005-0000-0000-000086170000}"/>
    <cellStyle name="Normal 2 7 5 4 3" xfId="1973" xr:uid="{00000000-0005-0000-0000-000087170000}"/>
    <cellStyle name="Normal 2 7 5 4 3 2" xfId="6253" xr:uid="{00000000-0005-0000-0000-000088170000}"/>
    <cellStyle name="Normal 2 7 5 4 4" xfId="3269" xr:uid="{00000000-0005-0000-0000-000089170000}"/>
    <cellStyle name="Normal 2 7 5 4 4 2" xfId="7549" xr:uid="{00000000-0005-0000-0000-00008A170000}"/>
    <cellStyle name="Normal 2 7 5 4 5" xfId="3982" xr:uid="{00000000-0005-0000-0000-00008B170000}"/>
    <cellStyle name="Normal 2 7 5 4 5 2" xfId="8262" xr:uid="{00000000-0005-0000-0000-00008C170000}"/>
    <cellStyle name="Normal 2 7 5 4 6" xfId="4684" xr:uid="{00000000-0005-0000-0000-00008D170000}"/>
    <cellStyle name="Normal 2 7 5 5" xfId="520" xr:uid="{00000000-0005-0000-0000-00008E170000}"/>
    <cellStyle name="Normal 2 7 5 5 2" xfId="1396" xr:uid="{00000000-0005-0000-0000-00008F170000}"/>
    <cellStyle name="Normal 2 7 5 5 2 2" xfId="2693" xr:uid="{00000000-0005-0000-0000-000090170000}"/>
    <cellStyle name="Normal 2 7 5 5 2 2 2" xfId="6973" xr:uid="{00000000-0005-0000-0000-000091170000}"/>
    <cellStyle name="Normal 2 7 5 5 2 3" xfId="5676" xr:uid="{00000000-0005-0000-0000-000092170000}"/>
    <cellStyle name="Normal 2 7 5 5 3" xfId="2093" xr:uid="{00000000-0005-0000-0000-000093170000}"/>
    <cellStyle name="Normal 2 7 5 5 3 2" xfId="6373" xr:uid="{00000000-0005-0000-0000-000094170000}"/>
    <cellStyle name="Normal 2 7 5 5 4" xfId="3389" xr:uid="{00000000-0005-0000-0000-000095170000}"/>
    <cellStyle name="Normal 2 7 5 5 4 2" xfId="7669" xr:uid="{00000000-0005-0000-0000-000096170000}"/>
    <cellStyle name="Normal 2 7 5 5 5" xfId="4102" xr:uid="{00000000-0005-0000-0000-000097170000}"/>
    <cellStyle name="Normal 2 7 5 5 5 2" xfId="8382" xr:uid="{00000000-0005-0000-0000-000098170000}"/>
    <cellStyle name="Normal 2 7 5 5 6" xfId="4804" xr:uid="{00000000-0005-0000-0000-000099170000}"/>
    <cellStyle name="Normal 2 7 5 6" xfId="149" xr:uid="{00000000-0005-0000-0000-00009A170000}"/>
    <cellStyle name="Normal 2 7 5 6 2" xfId="1725" xr:uid="{00000000-0005-0000-0000-00009B170000}"/>
    <cellStyle name="Normal 2 7 5 6 2 2" xfId="6005" xr:uid="{00000000-0005-0000-0000-00009C170000}"/>
    <cellStyle name="Normal 2 7 5 6 3" xfId="3021" xr:uid="{00000000-0005-0000-0000-00009D170000}"/>
    <cellStyle name="Normal 2 7 5 6 3 2" xfId="7301" xr:uid="{00000000-0005-0000-0000-00009E170000}"/>
    <cellStyle name="Normal 2 7 5 6 4" xfId="3734" xr:uid="{00000000-0005-0000-0000-00009F170000}"/>
    <cellStyle name="Normal 2 7 5 6 4 2" xfId="8014" xr:uid="{00000000-0005-0000-0000-0000A0170000}"/>
    <cellStyle name="Normal 2 7 5 6 5" xfId="4436" xr:uid="{00000000-0005-0000-0000-0000A1170000}"/>
    <cellStyle name="Normal 2 7 5 7" xfId="770" xr:uid="{00000000-0005-0000-0000-0000A2170000}"/>
    <cellStyle name="Normal 2 7 5 7 2" xfId="2325" xr:uid="{00000000-0005-0000-0000-0000A3170000}"/>
    <cellStyle name="Normal 2 7 5 7 2 2" xfId="6605" xr:uid="{00000000-0005-0000-0000-0000A4170000}"/>
    <cellStyle name="Normal 2 7 5 7 3" xfId="5052" xr:uid="{00000000-0005-0000-0000-0000A5170000}"/>
    <cellStyle name="Normal 2 7 5 8" xfId="1028" xr:uid="{00000000-0005-0000-0000-0000A6170000}"/>
    <cellStyle name="Normal 2 7 5 8 2" xfId="5308" xr:uid="{00000000-0005-0000-0000-0000A7170000}"/>
    <cellStyle name="Normal 2 7 5 9" xfId="1644" xr:uid="{00000000-0005-0000-0000-0000A8170000}"/>
    <cellStyle name="Normal 2 7 5 9 2" xfId="5924" xr:uid="{00000000-0005-0000-0000-0000A9170000}"/>
    <cellStyle name="Normal 2 7 6" xfId="76" xr:uid="{00000000-0005-0000-0000-0000AA170000}"/>
    <cellStyle name="Normal 2 7 6 10" xfId="2949" xr:uid="{00000000-0005-0000-0000-0000AB170000}"/>
    <cellStyle name="Normal 2 7 6 10 2" xfId="7229" xr:uid="{00000000-0005-0000-0000-0000AC170000}"/>
    <cellStyle name="Normal 2 7 6 11" xfId="3645" xr:uid="{00000000-0005-0000-0000-0000AD170000}"/>
    <cellStyle name="Normal 2 7 6 11 2" xfId="7925" xr:uid="{00000000-0005-0000-0000-0000AE170000}"/>
    <cellStyle name="Normal 2 7 6 12" xfId="4364" xr:uid="{00000000-0005-0000-0000-0000AF170000}"/>
    <cellStyle name="Normal 2 7 6 2" xfId="323" xr:uid="{00000000-0005-0000-0000-0000B0170000}"/>
    <cellStyle name="Normal 2 7 6 2 2" xfId="688" xr:uid="{00000000-0005-0000-0000-0000B1170000}"/>
    <cellStyle name="Normal 2 7 6 2 2 2" xfId="1564" xr:uid="{00000000-0005-0000-0000-0000B2170000}"/>
    <cellStyle name="Normal 2 7 6 2 2 2 2" xfId="2861" xr:uid="{00000000-0005-0000-0000-0000B3170000}"/>
    <cellStyle name="Normal 2 7 6 2 2 2 2 2" xfId="7141" xr:uid="{00000000-0005-0000-0000-0000B4170000}"/>
    <cellStyle name="Normal 2 7 6 2 2 2 3" xfId="5844" xr:uid="{00000000-0005-0000-0000-0000B5170000}"/>
    <cellStyle name="Normal 2 7 6 2 2 3" xfId="2261" xr:uid="{00000000-0005-0000-0000-0000B6170000}"/>
    <cellStyle name="Normal 2 7 6 2 2 3 2" xfId="6541" xr:uid="{00000000-0005-0000-0000-0000B7170000}"/>
    <cellStyle name="Normal 2 7 6 2 2 4" xfId="3557" xr:uid="{00000000-0005-0000-0000-0000B8170000}"/>
    <cellStyle name="Normal 2 7 6 2 2 4 2" xfId="7837" xr:uid="{00000000-0005-0000-0000-0000B9170000}"/>
    <cellStyle name="Normal 2 7 6 2 2 5" xfId="4270" xr:uid="{00000000-0005-0000-0000-0000BA170000}"/>
    <cellStyle name="Normal 2 7 6 2 2 5 2" xfId="8550" xr:uid="{00000000-0005-0000-0000-0000BB170000}"/>
    <cellStyle name="Normal 2 7 6 2 2 6" xfId="4972" xr:uid="{00000000-0005-0000-0000-0000BC170000}"/>
    <cellStyle name="Normal 2 7 6 2 3" xfId="850" xr:uid="{00000000-0005-0000-0000-0000BD170000}"/>
    <cellStyle name="Normal 2 7 6 2 3 2" xfId="2498" xr:uid="{00000000-0005-0000-0000-0000BE170000}"/>
    <cellStyle name="Normal 2 7 6 2 3 2 2" xfId="6778" xr:uid="{00000000-0005-0000-0000-0000BF170000}"/>
    <cellStyle name="Normal 2 7 6 2 3 3" xfId="5132" xr:uid="{00000000-0005-0000-0000-0000C0170000}"/>
    <cellStyle name="Normal 2 7 6 2 4" xfId="1201" xr:uid="{00000000-0005-0000-0000-0000C1170000}"/>
    <cellStyle name="Normal 2 7 6 2 4 2" xfId="5481" xr:uid="{00000000-0005-0000-0000-0000C2170000}"/>
    <cellStyle name="Normal 2 7 6 2 5" xfId="1898" xr:uid="{00000000-0005-0000-0000-0000C3170000}"/>
    <cellStyle name="Normal 2 7 6 2 5 2" xfId="6178" xr:uid="{00000000-0005-0000-0000-0000C4170000}"/>
    <cellStyle name="Normal 2 7 6 2 6" xfId="3194" xr:uid="{00000000-0005-0000-0000-0000C5170000}"/>
    <cellStyle name="Normal 2 7 6 2 6 2" xfId="7474" xr:uid="{00000000-0005-0000-0000-0000C6170000}"/>
    <cellStyle name="Normal 2 7 6 2 7" xfId="3907" xr:uid="{00000000-0005-0000-0000-0000C7170000}"/>
    <cellStyle name="Normal 2 7 6 2 7 2" xfId="8187" xr:uid="{00000000-0005-0000-0000-0000C8170000}"/>
    <cellStyle name="Normal 2 7 6 2 8" xfId="4609" xr:uid="{00000000-0005-0000-0000-0000C9170000}"/>
    <cellStyle name="Normal 2 7 6 3" xfId="251" xr:uid="{00000000-0005-0000-0000-0000CA170000}"/>
    <cellStyle name="Normal 2 7 6 3 2" xfId="616" xr:uid="{00000000-0005-0000-0000-0000CB170000}"/>
    <cellStyle name="Normal 2 7 6 3 2 2" xfId="1492" xr:uid="{00000000-0005-0000-0000-0000CC170000}"/>
    <cellStyle name="Normal 2 7 6 3 2 2 2" xfId="2789" xr:uid="{00000000-0005-0000-0000-0000CD170000}"/>
    <cellStyle name="Normal 2 7 6 3 2 2 2 2" xfId="7069" xr:uid="{00000000-0005-0000-0000-0000CE170000}"/>
    <cellStyle name="Normal 2 7 6 3 2 2 3" xfId="5772" xr:uid="{00000000-0005-0000-0000-0000CF170000}"/>
    <cellStyle name="Normal 2 7 6 3 2 3" xfId="2189" xr:uid="{00000000-0005-0000-0000-0000D0170000}"/>
    <cellStyle name="Normal 2 7 6 3 2 3 2" xfId="6469" xr:uid="{00000000-0005-0000-0000-0000D1170000}"/>
    <cellStyle name="Normal 2 7 6 3 2 4" xfId="3485" xr:uid="{00000000-0005-0000-0000-0000D2170000}"/>
    <cellStyle name="Normal 2 7 6 3 2 4 2" xfId="7765" xr:uid="{00000000-0005-0000-0000-0000D3170000}"/>
    <cellStyle name="Normal 2 7 6 3 2 5" xfId="4198" xr:uid="{00000000-0005-0000-0000-0000D4170000}"/>
    <cellStyle name="Normal 2 7 6 3 2 5 2" xfId="8478" xr:uid="{00000000-0005-0000-0000-0000D5170000}"/>
    <cellStyle name="Normal 2 7 6 3 2 6" xfId="4900" xr:uid="{00000000-0005-0000-0000-0000D6170000}"/>
    <cellStyle name="Normal 2 7 6 3 3" xfId="938" xr:uid="{00000000-0005-0000-0000-0000D7170000}"/>
    <cellStyle name="Normal 2 7 6 3 3 2" xfId="2426" xr:uid="{00000000-0005-0000-0000-0000D8170000}"/>
    <cellStyle name="Normal 2 7 6 3 3 2 2" xfId="6706" xr:uid="{00000000-0005-0000-0000-0000D9170000}"/>
    <cellStyle name="Normal 2 7 6 3 3 3" xfId="5220" xr:uid="{00000000-0005-0000-0000-0000DA170000}"/>
    <cellStyle name="Normal 2 7 6 3 4" xfId="1129" xr:uid="{00000000-0005-0000-0000-0000DB170000}"/>
    <cellStyle name="Normal 2 7 6 3 4 2" xfId="5409" xr:uid="{00000000-0005-0000-0000-0000DC170000}"/>
    <cellStyle name="Normal 2 7 6 3 5" xfId="1826" xr:uid="{00000000-0005-0000-0000-0000DD170000}"/>
    <cellStyle name="Normal 2 7 6 3 5 2" xfId="6106" xr:uid="{00000000-0005-0000-0000-0000DE170000}"/>
    <cellStyle name="Normal 2 7 6 3 6" xfId="3122" xr:uid="{00000000-0005-0000-0000-0000DF170000}"/>
    <cellStyle name="Normal 2 7 6 3 6 2" xfId="7402" xr:uid="{00000000-0005-0000-0000-0000E0170000}"/>
    <cellStyle name="Normal 2 7 6 3 7" xfId="3835" xr:uid="{00000000-0005-0000-0000-0000E1170000}"/>
    <cellStyle name="Normal 2 7 6 3 7 2" xfId="8115" xr:uid="{00000000-0005-0000-0000-0000E2170000}"/>
    <cellStyle name="Normal 2 7 6 3 8" xfId="4537" xr:uid="{00000000-0005-0000-0000-0000E3170000}"/>
    <cellStyle name="Normal 2 7 6 4" xfId="408" xr:uid="{00000000-0005-0000-0000-0000E4170000}"/>
    <cellStyle name="Normal 2 7 6 4 2" xfId="1284" xr:uid="{00000000-0005-0000-0000-0000E5170000}"/>
    <cellStyle name="Normal 2 7 6 4 2 2" xfId="2581" xr:uid="{00000000-0005-0000-0000-0000E6170000}"/>
    <cellStyle name="Normal 2 7 6 4 2 2 2" xfId="6861" xr:uid="{00000000-0005-0000-0000-0000E7170000}"/>
    <cellStyle name="Normal 2 7 6 4 2 3" xfId="5564" xr:uid="{00000000-0005-0000-0000-0000E8170000}"/>
    <cellStyle name="Normal 2 7 6 4 3" xfId="1981" xr:uid="{00000000-0005-0000-0000-0000E9170000}"/>
    <cellStyle name="Normal 2 7 6 4 3 2" xfId="6261" xr:uid="{00000000-0005-0000-0000-0000EA170000}"/>
    <cellStyle name="Normal 2 7 6 4 4" xfId="3277" xr:uid="{00000000-0005-0000-0000-0000EB170000}"/>
    <cellStyle name="Normal 2 7 6 4 4 2" xfId="7557" xr:uid="{00000000-0005-0000-0000-0000EC170000}"/>
    <cellStyle name="Normal 2 7 6 4 5" xfId="3990" xr:uid="{00000000-0005-0000-0000-0000ED170000}"/>
    <cellStyle name="Normal 2 7 6 4 5 2" xfId="8270" xr:uid="{00000000-0005-0000-0000-0000EE170000}"/>
    <cellStyle name="Normal 2 7 6 4 6" xfId="4692" xr:uid="{00000000-0005-0000-0000-0000EF170000}"/>
    <cellStyle name="Normal 2 7 6 5" xfId="528" xr:uid="{00000000-0005-0000-0000-0000F0170000}"/>
    <cellStyle name="Normal 2 7 6 5 2" xfId="1404" xr:uid="{00000000-0005-0000-0000-0000F1170000}"/>
    <cellStyle name="Normal 2 7 6 5 2 2" xfId="2701" xr:uid="{00000000-0005-0000-0000-0000F2170000}"/>
    <cellStyle name="Normal 2 7 6 5 2 2 2" xfId="6981" xr:uid="{00000000-0005-0000-0000-0000F3170000}"/>
    <cellStyle name="Normal 2 7 6 5 2 3" xfId="5684" xr:uid="{00000000-0005-0000-0000-0000F4170000}"/>
    <cellStyle name="Normal 2 7 6 5 3" xfId="2101" xr:uid="{00000000-0005-0000-0000-0000F5170000}"/>
    <cellStyle name="Normal 2 7 6 5 3 2" xfId="6381" xr:uid="{00000000-0005-0000-0000-0000F6170000}"/>
    <cellStyle name="Normal 2 7 6 5 4" xfId="3397" xr:uid="{00000000-0005-0000-0000-0000F7170000}"/>
    <cellStyle name="Normal 2 7 6 5 4 2" xfId="7677" xr:uid="{00000000-0005-0000-0000-0000F8170000}"/>
    <cellStyle name="Normal 2 7 6 5 5" xfId="4110" xr:uid="{00000000-0005-0000-0000-0000F9170000}"/>
    <cellStyle name="Normal 2 7 6 5 5 2" xfId="8390" xr:uid="{00000000-0005-0000-0000-0000FA170000}"/>
    <cellStyle name="Normal 2 7 6 5 6" xfId="4812" xr:uid="{00000000-0005-0000-0000-0000FB170000}"/>
    <cellStyle name="Normal 2 7 6 6" xfId="157" xr:uid="{00000000-0005-0000-0000-0000FC170000}"/>
    <cellStyle name="Normal 2 7 6 6 2" xfId="1733" xr:uid="{00000000-0005-0000-0000-0000FD170000}"/>
    <cellStyle name="Normal 2 7 6 6 2 2" xfId="6013" xr:uid="{00000000-0005-0000-0000-0000FE170000}"/>
    <cellStyle name="Normal 2 7 6 6 3" xfId="3029" xr:uid="{00000000-0005-0000-0000-0000FF170000}"/>
    <cellStyle name="Normal 2 7 6 6 3 2" xfId="7309" xr:uid="{00000000-0005-0000-0000-000000180000}"/>
    <cellStyle name="Normal 2 7 6 6 4" xfId="3742" xr:uid="{00000000-0005-0000-0000-000001180000}"/>
    <cellStyle name="Normal 2 7 6 6 4 2" xfId="8022" xr:uid="{00000000-0005-0000-0000-000002180000}"/>
    <cellStyle name="Normal 2 7 6 6 5" xfId="4444" xr:uid="{00000000-0005-0000-0000-000003180000}"/>
    <cellStyle name="Normal 2 7 6 7" xfId="778" xr:uid="{00000000-0005-0000-0000-000004180000}"/>
    <cellStyle name="Normal 2 7 6 7 2" xfId="2333" xr:uid="{00000000-0005-0000-0000-000005180000}"/>
    <cellStyle name="Normal 2 7 6 7 2 2" xfId="6613" xr:uid="{00000000-0005-0000-0000-000006180000}"/>
    <cellStyle name="Normal 2 7 6 7 3" xfId="5060" xr:uid="{00000000-0005-0000-0000-000007180000}"/>
    <cellStyle name="Normal 2 7 6 8" xfId="1036" xr:uid="{00000000-0005-0000-0000-000008180000}"/>
    <cellStyle name="Normal 2 7 6 8 2" xfId="5316" xr:uid="{00000000-0005-0000-0000-000009180000}"/>
    <cellStyle name="Normal 2 7 6 9" xfId="1652" xr:uid="{00000000-0005-0000-0000-00000A180000}"/>
    <cellStyle name="Normal 2 7 6 9 2" xfId="5932" xr:uid="{00000000-0005-0000-0000-00000B180000}"/>
    <cellStyle name="Normal 2 7 7" xfId="84" xr:uid="{00000000-0005-0000-0000-00000C180000}"/>
    <cellStyle name="Normal 2 7 7 10" xfId="2957" xr:uid="{00000000-0005-0000-0000-00000D180000}"/>
    <cellStyle name="Normal 2 7 7 10 2" xfId="7237" xr:uid="{00000000-0005-0000-0000-00000E180000}"/>
    <cellStyle name="Normal 2 7 7 11" xfId="3653" xr:uid="{00000000-0005-0000-0000-00000F180000}"/>
    <cellStyle name="Normal 2 7 7 11 2" xfId="7933" xr:uid="{00000000-0005-0000-0000-000010180000}"/>
    <cellStyle name="Normal 2 7 7 12" xfId="4372" xr:uid="{00000000-0005-0000-0000-000011180000}"/>
    <cellStyle name="Normal 2 7 7 2" xfId="331" xr:uid="{00000000-0005-0000-0000-000012180000}"/>
    <cellStyle name="Normal 2 7 7 2 2" xfId="696" xr:uid="{00000000-0005-0000-0000-000013180000}"/>
    <cellStyle name="Normal 2 7 7 2 2 2" xfId="1572" xr:uid="{00000000-0005-0000-0000-000014180000}"/>
    <cellStyle name="Normal 2 7 7 2 2 2 2" xfId="2869" xr:uid="{00000000-0005-0000-0000-000015180000}"/>
    <cellStyle name="Normal 2 7 7 2 2 2 2 2" xfId="7149" xr:uid="{00000000-0005-0000-0000-000016180000}"/>
    <cellStyle name="Normal 2 7 7 2 2 2 3" xfId="5852" xr:uid="{00000000-0005-0000-0000-000017180000}"/>
    <cellStyle name="Normal 2 7 7 2 2 3" xfId="2269" xr:uid="{00000000-0005-0000-0000-000018180000}"/>
    <cellStyle name="Normal 2 7 7 2 2 3 2" xfId="6549" xr:uid="{00000000-0005-0000-0000-000019180000}"/>
    <cellStyle name="Normal 2 7 7 2 2 4" xfId="3565" xr:uid="{00000000-0005-0000-0000-00001A180000}"/>
    <cellStyle name="Normal 2 7 7 2 2 4 2" xfId="7845" xr:uid="{00000000-0005-0000-0000-00001B180000}"/>
    <cellStyle name="Normal 2 7 7 2 2 5" xfId="4278" xr:uid="{00000000-0005-0000-0000-00001C180000}"/>
    <cellStyle name="Normal 2 7 7 2 2 5 2" xfId="8558" xr:uid="{00000000-0005-0000-0000-00001D180000}"/>
    <cellStyle name="Normal 2 7 7 2 2 6" xfId="4980" xr:uid="{00000000-0005-0000-0000-00001E180000}"/>
    <cellStyle name="Normal 2 7 7 2 3" xfId="858" xr:uid="{00000000-0005-0000-0000-00001F180000}"/>
    <cellStyle name="Normal 2 7 7 2 3 2" xfId="2506" xr:uid="{00000000-0005-0000-0000-000020180000}"/>
    <cellStyle name="Normal 2 7 7 2 3 2 2" xfId="6786" xr:uid="{00000000-0005-0000-0000-000021180000}"/>
    <cellStyle name="Normal 2 7 7 2 3 3" xfId="5140" xr:uid="{00000000-0005-0000-0000-000022180000}"/>
    <cellStyle name="Normal 2 7 7 2 4" xfId="1209" xr:uid="{00000000-0005-0000-0000-000023180000}"/>
    <cellStyle name="Normal 2 7 7 2 4 2" xfId="5489" xr:uid="{00000000-0005-0000-0000-000024180000}"/>
    <cellStyle name="Normal 2 7 7 2 5" xfId="1906" xr:uid="{00000000-0005-0000-0000-000025180000}"/>
    <cellStyle name="Normal 2 7 7 2 5 2" xfId="6186" xr:uid="{00000000-0005-0000-0000-000026180000}"/>
    <cellStyle name="Normal 2 7 7 2 6" xfId="3202" xr:uid="{00000000-0005-0000-0000-000027180000}"/>
    <cellStyle name="Normal 2 7 7 2 6 2" xfId="7482" xr:uid="{00000000-0005-0000-0000-000028180000}"/>
    <cellStyle name="Normal 2 7 7 2 7" xfId="3915" xr:uid="{00000000-0005-0000-0000-000029180000}"/>
    <cellStyle name="Normal 2 7 7 2 7 2" xfId="8195" xr:uid="{00000000-0005-0000-0000-00002A180000}"/>
    <cellStyle name="Normal 2 7 7 2 8" xfId="4617" xr:uid="{00000000-0005-0000-0000-00002B180000}"/>
    <cellStyle name="Normal 2 7 7 3" xfId="259" xr:uid="{00000000-0005-0000-0000-00002C180000}"/>
    <cellStyle name="Normal 2 7 7 3 2" xfId="624" xr:uid="{00000000-0005-0000-0000-00002D180000}"/>
    <cellStyle name="Normal 2 7 7 3 2 2" xfId="1500" xr:uid="{00000000-0005-0000-0000-00002E180000}"/>
    <cellStyle name="Normal 2 7 7 3 2 2 2" xfId="2797" xr:uid="{00000000-0005-0000-0000-00002F180000}"/>
    <cellStyle name="Normal 2 7 7 3 2 2 2 2" xfId="7077" xr:uid="{00000000-0005-0000-0000-000030180000}"/>
    <cellStyle name="Normal 2 7 7 3 2 2 3" xfId="5780" xr:uid="{00000000-0005-0000-0000-000031180000}"/>
    <cellStyle name="Normal 2 7 7 3 2 3" xfId="2197" xr:uid="{00000000-0005-0000-0000-000032180000}"/>
    <cellStyle name="Normal 2 7 7 3 2 3 2" xfId="6477" xr:uid="{00000000-0005-0000-0000-000033180000}"/>
    <cellStyle name="Normal 2 7 7 3 2 4" xfId="3493" xr:uid="{00000000-0005-0000-0000-000034180000}"/>
    <cellStyle name="Normal 2 7 7 3 2 4 2" xfId="7773" xr:uid="{00000000-0005-0000-0000-000035180000}"/>
    <cellStyle name="Normal 2 7 7 3 2 5" xfId="4206" xr:uid="{00000000-0005-0000-0000-000036180000}"/>
    <cellStyle name="Normal 2 7 7 3 2 5 2" xfId="8486" xr:uid="{00000000-0005-0000-0000-000037180000}"/>
    <cellStyle name="Normal 2 7 7 3 2 6" xfId="4908" xr:uid="{00000000-0005-0000-0000-000038180000}"/>
    <cellStyle name="Normal 2 7 7 3 3" xfId="946" xr:uid="{00000000-0005-0000-0000-000039180000}"/>
    <cellStyle name="Normal 2 7 7 3 3 2" xfId="2434" xr:uid="{00000000-0005-0000-0000-00003A180000}"/>
    <cellStyle name="Normal 2 7 7 3 3 2 2" xfId="6714" xr:uid="{00000000-0005-0000-0000-00003B180000}"/>
    <cellStyle name="Normal 2 7 7 3 3 3" xfId="5228" xr:uid="{00000000-0005-0000-0000-00003C180000}"/>
    <cellStyle name="Normal 2 7 7 3 4" xfId="1137" xr:uid="{00000000-0005-0000-0000-00003D180000}"/>
    <cellStyle name="Normal 2 7 7 3 4 2" xfId="5417" xr:uid="{00000000-0005-0000-0000-00003E180000}"/>
    <cellStyle name="Normal 2 7 7 3 5" xfId="1834" xr:uid="{00000000-0005-0000-0000-00003F180000}"/>
    <cellStyle name="Normal 2 7 7 3 5 2" xfId="6114" xr:uid="{00000000-0005-0000-0000-000040180000}"/>
    <cellStyle name="Normal 2 7 7 3 6" xfId="3130" xr:uid="{00000000-0005-0000-0000-000041180000}"/>
    <cellStyle name="Normal 2 7 7 3 6 2" xfId="7410" xr:uid="{00000000-0005-0000-0000-000042180000}"/>
    <cellStyle name="Normal 2 7 7 3 7" xfId="3843" xr:uid="{00000000-0005-0000-0000-000043180000}"/>
    <cellStyle name="Normal 2 7 7 3 7 2" xfId="8123" xr:uid="{00000000-0005-0000-0000-000044180000}"/>
    <cellStyle name="Normal 2 7 7 3 8" xfId="4545" xr:uid="{00000000-0005-0000-0000-000045180000}"/>
    <cellStyle name="Normal 2 7 7 4" xfId="416" xr:uid="{00000000-0005-0000-0000-000046180000}"/>
    <cellStyle name="Normal 2 7 7 4 2" xfId="1292" xr:uid="{00000000-0005-0000-0000-000047180000}"/>
    <cellStyle name="Normal 2 7 7 4 2 2" xfId="2589" xr:uid="{00000000-0005-0000-0000-000048180000}"/>
    <cellStyle name="Normal 2 7 7 4 2 2 2" xfId="6869" xr:uid="{00000000-0005-0000-0000-000049180000}"/>
    <cellStyle name="Normal 2 7 7 4 2 3" xfId="5572" xr:uid="{00000000-0005-0000-0000-00004A180000}"/>
    <cellStyle name="Normal 2 7 7 4 3" xfId="1989" xr:uid="{00000000-0005-0000-0000-00004B180000}"/>
    <cellStyle name="Normal 2 7 7 4 3 2" xfId="6269" xr:uid="{00000000-0005-0000-0000-00004C180000}"/>
    <cellStyle name="Normal 2 7 7 4 4" xfId="3285" xr:uid="{00000000-0005-0000-0000-00004D180000}"/>
    <cellStyle name="Normal 2 7 7 4 4 2" xfId="7565" xr:uid="{00000000-0005-0000-0000-00004E180000}"/>
    <cellStyle name="Normal 2 7 7 4 5" xfId="3998" xr:uid="{00000000-0005-0000-0000-00004F180000}"/>
    <cellStyle name="Normal 2 7 7 4 5 2" xfId="8278" xr:uid="{00000000-0005-0000-0000-000050180000}"/>
    <cellStyle name="Normal 2 7 7 4 6" xfId="4700" xr:uid="{00000000-0005-0000-0000-000051180000}"/>
    <cellStyle name="Normal 2 7 7 5" xfId="536" xr:uid="{00000000-0005-0000-0000-000052180000}"/>
    <cellStyle name="Normal 2 7 7 5 2" xfId="1412" xr:uid="{00000000-0005-0000-0000-000053180000}"/>
    <cellStyle name="Normal 2 7 7 5 2 2" xfId="2709" xr:uid="{00000000-0005-0000-0000-000054180000}"/>
    <cellStyle name="Normal 2 7 7 5 2 2 2" xfId="6989" xr:uid="{00000000-0005-0000-0000-000055180000}"/>
    <cellStyle name="Normal 2 7 7 5 2 3" xfId="5692" xr:uid="{00000000-0005-0000-0000-000056180000}"/>
    <cellStyle name="Normal 2 7 7 5 3" xfId="2109" xr:uid="{00000000-0005-0000-0000-000057180000}"/>
    <cellStyle name="Normal 2 7 7 5 3 2" xfId="6389" xr:uid="{00000000-0005-0000-0000-000058180000}"/>
    <cellStyle name="Normal 2 7 7 5 4" xfId="3405" xr:uid="{00000000-0005-0000-0000-000059180000}"/>
    <cellStyle name="Normal 2 7 7 5 4 2" xfId="7685" xr:uid="{00000000-0005-0000-0000-00005A180000}"/>
    <cellStyle name="Normal 2 7 7 5 5" xfId="4118" xr:uid="{00000000-0005-0000-0000-00005B180000}"/>
    <cellStyle name="Normal 2 7 7 5 5 2" xfId="8398" xr:uid="{00000000-0005-0000-0000-00005C180000}"/>
    <cellStyle name="Normal 2 7 7 5 6" xfId="4820" xr:uid="{00000000-0005-0000-0000-00005D180000}"/>
    <cellStyle name="Normal 2 7 7 6" xfId="165" xr:uid="{00000000-0005-0000-0000-00005E180000}"/>
    <cellStyle name="Normal 2 7 7 6 2" xfId="1741" xr:uid="{00000000-0005-0000-0000-00005F180000}"/>
    <cellStyle name="Normal 2 7 7 6 2 2" xfId="6021" xr:uid="{00000000-0005-0000-0000-000060180000}"/>
    <cellStyle name="Normal 2 7 7 6 3" xfId="3037" xr:uid="{00000000-0005-0000-0000-000061180000}"/>
    <cellStyle name="Normal 2 7 7 6 3 2" xfId="7317" xr:uid="{00000000-0005-0000-0000-000062180000}"/>
    <cellStyle name="Normal 2 7 7 6 4" xfId="3750" xr:uid="{00000000-0005-0000-0000-000063180000}"/>
    <cellStyle name="Normal 2 7 7 6 4 2" xfId="8030" xr:uid="{00000000-0005-0000-0000-000064180000}"/>
    <cellStyle name="Normal 2 7 7 6 5" xfId="4452" xr:uid="{00000000-0005-0000-0000-000065180000}"/>
    <cellStyle name="Normal 2 7 7 7" xfId="786" xr:uid="{00000000-0005-0000-0000-000066180000}"/>
    <cellStyle name="Normal 2 7 7 7 2" xfId="2341" xr:uid="{00000000-0005-0000-0000-000067180000}"/>
    <cellStyle name="Normal 2 7 7 7 2 2" xfId="6621" xr:uid="{00000000-0005-0000-0000-000068180000}"/>
    <cellStyle name="Normal 2 7 7 7 3" xfId="5068" xr:uid="{00000000-0005-0000-0000-000069180000}"/>
    <cellStyle name="Normal 2 7 7 8" xfId="1044" xr:uid="{00000000-0005-0000-0000-00006A180000}"/>
    <cellStyle name="Normal 2 7 7 8 2" xfId="5324" xr:uid="{00000000-0005-0000-0000-00006B180000}"/>
    <cellStyle name="Normal 2 7 7 9" xfId="1660" xr:uid="{00000000-0005-0000-0000-00006C180000}"/>
    <cellStyle name="Normal 2 7 7 9 2" xfId="5940" xr:uid="{00000000-0005-0000-0000-00006D180000}"/>
    <cellStyle name="Normal 2 7 8" xfId="92" xr:uid="{00000000-0005-0000-0000-00006E180000}"/>
    <cellStyle name="Normal 2 7 8 10" xfId="2965" xr:uid="{00000000-0005-0000-0000-00006F180000}"/>
    <cellStyle name="Normal 2 7 8 10 2" xfId="7245" xr:uid="{00000000-0005-0000-0000-000070180000}"/>
    <cellStyle name="Normal 2 7 8 11" xfId="3661" xr:uid="{00000000-0005-0000-0000-000071180000}"/>
    <cellStyle name="Normal 2 7 8 11 2" xfId="7941" xr:uid="{00000000-0005-0000-0000-000072180000}"/>
    <cellStyle name="Normal 2 7 8 12" xfId="4380" xr:uid="{00000000-0005-0000-0000-000073180000}"/>
    <cellStyle name="Normal 2 7 8 2" xfId="339" xr:uid="{00000000-0005-0000-0000-000074180000}"/>
    <cellStyle name="Normal 2 7 8 2 2" xfId="704" xr:uid="{00000000-0005-0000-0000-000075180000}"/>
    <cellStyle name="Normal 2 7 8 2 2 2" xfId="1580" xr:uid="{00000000-0005-0000-0000-000076180000}"/>
    <cellStyle name="Normal 2 7 8 2 2 2 2" xfId="2877" xr:uid="{00000000-0005-0000-0000-000077180000}"/>
    <cellStyle name="Normal 2 7 8 2 2 2 2 2" xfId="7157" xr:uid="{00000000-0005-0000-0000-000078180000}"/>
    <cellStyle name="Normal 2 7 8 2 2 2 3" xfId="5860" xr:uid="{00000000-0005-0000-0000-000079180000}"/>
    <cellStyle name="Normal 2 7 8 2 2 3" xfId="2277" xr:uid="{00000000-0005-0000-0000-00007A180000}"/>
    <cellStyle name="Normal 2 7 8 2 2 3 2" xfId="6557" xr:uid="{00000000-0005-0000-0000-00007B180000}"/>
    <cellStyle name="Normal 2 7 8 2 2 4" xfId="3573" xr:uid="{00000000-0005-0000-0000-00007C180000}"/>
    <cellStyle name="Normal 2 7 8 2 2 4 2" xfId="7853" xr:uid="{00000000-0005-0000-0000-00007D180000}"/>
    <cellStyle name="Normal 2 7 8 2 2 5" xfId="4286" xr:uid="{00000000-0005-0000-0000-00007E180000}"/>
    <cellStyle name="Normal 2 7 8 2 2 5 2" xfId="8566" xr:uid="{00000000-0005-0000-0000-00007F180000}"/>
    <cellStyle name="Normal 2 7 8 2 2 6" xfId="4988" xr:uid="{00000000-0005-0000-0000-000080180000}"/>
    <cellStyle name="Normal 2 7 8 2 3" xfId="866" xr:uid="{00000000-0005-0000-0000-000081180000}"/>
    <cellStyle name="Normal 2 7 8 2 3 2" xfId="2514" xr:uid="{00000000-0005-0000-0000-000082180000}"/>
    <cellStyle name="Normal 2 7 8 2 3 2 2" xfId="6794" xr:uid="{00000000-0005-0000-0000-000083180000}"/>
    <cellStyle name="Normal 2 7 8 2 3 3" xfId="5148" xr:uid="{00000000-0005-0000-0000-000084180000}"/>
    <cellStyle name="Normal 2 7 8 2 4" xfId="1217" xr:uid="{00000000-0005-0000-0000-000085180000}"/>
    <cellStyle name="Normal 2 7 8 2 4 2" xfId="5497" xr:uid="{00000000-0005-0000-0000-000086180000}"/>
    <cellStyle name="Normal 2 7 8 2 5" xfId="1914" xr:uid="{00000000-0005-0000-0000-000087180000}"/>
    <cellStyle name="Normal 2 7 8 2 5 2" xfId="6194" xr:uid="{00000000-0005-0000-0000-000088180000}"/>
    <cellStyle name="Normal 2 7 8 2 6" xfId="3210" xr:uid="{00000000-0005-0000-0000-000089180000}"/>
    <cellStyle name="Normal 2 7 8 2 6 2" xfId="7490" xr:uid="{00000000-0005-0000-0000-00008A180000}"/>
    <cellStyle name="Normal 2 7 8 2 7" xfId="3923" xr:uid="{00000000-0005-0000-0000-00008B180000}"/>
    <cellStyle name="Normal 2 7 8 2 7 2" xfId="8203" xr:uid="{00000000-0005-0000-0000-00008C180000}"/>
    <cellStyle name="Normal 2 7 8 2 8" xfId="4625" xr:uid="{00000000-0005-0000-0000-00008D180000}"/>
    <cellStyle name="Normal 2 7 8 3" xfId="267" xr:uid="{00000000-0005-0000-0000-00008E180000}"/>
    <cellStyle name="Normal 2 7 8 3 2" xfId="632" xr:uid="{00000000-0005-0000-0000-00008F180000}"/>
    <cellStyle name="Normal 2 7 8 3 2 2" xfId="1508" xr:uid="{00000000-0005-0000-0000-000090180000}"/>
    <cellStyle name="Normal 2 7 8 3 2 2 2" xfId="2805" xr:uid="{00000000-0005-0000-0000-000091180000}"/>
    <cellStyle name="Normal 2 7 8 3 2 2 2 2" xfId="7085" xr:uid="{00000000-0005-0000-0000-000092180000}"/>
    <cellStyle name="Normal 2 7 8 3 2 2 3" xfId="5788" xr:uid="{00000000-0005-0000-0000-000093180000}"/>
    <cellStyle name="Normal 2 7 8 3 2 3" xfId="2205" xr:uid="{00000000-0005-0000-0000-000094180000}"/>
    <cellStyle name="Normal 2 7 8 3 2 3 2" xfId="6485" xr:uid="{00000000-0005-0000-0000-000095180000}"/>
    <cellStyle name="Normal 2 7 8 3 2 4" xfId="3501" xr:uid="{00000000-0005-0000-0000-000096180000}"/>
    <cellStyle name="Normal 2 7 8 3 2 4 2" xfId="7781" xr:uid="{00000000-0005-0000-0000-000097180000}"/>
    <cellStyle name="Normal 2 7 8 3 2 5" xfId="4214" xr:uid="{00000000-0005-0000-0000-000098180000}"/>
    <cellStyle name="Normal 2 7 8 3 2 5 2" xfId="8494" xr:uid="{00000000-0005-0000-0000-000099180000}"/>
    <cellStyle name="Normal 2 7 8 3 2 6" xfId="4916" xr:uid="{00000000-0005-0000-0000-00009A180000}"/>
    <cellStyle name="Normal 2 7 8 3 3" xfId="954" xr:uid="{00000000-0005-0000-0000-00009B180000}"/>
    <cellStyle name="Normal 2 7 8 3 3 2" xfId="2442" xr:uid="{00000000-0005-0000-0000-00009C180000}"/>
    <cellStyle name="Normal 2 7 8 3 3 2 2" xfId="6722" xr:uid="{00000000-0005-0000-0000-00009D180000}"/>
    <cellStyle name="Normal 2 7 8 3 3 3" xfId="5236" xr:uid="{00000000-0005-0000-0000-00009E180000}"/>
    <cellStyle name="Normal 2 7 8 3 4" xfId="1145" xr:uid="{00000000-0005-0000-0000-00009F180000}"/>
    <cellStyle name="Normal 2 7 8 3 4 2" xfId="5425" xr:uid="{00000000-0005-0000-0000-0000A0180000}"/>
    <cellStyle name="Normal 2 7 8 3 5" xfId="1842" xr:uid="{00000000-0005-0000-0000-0000A1180000}"/>
    <cellStyle name="Normal 2 7 8 3 5 2" xfId="6122" xr:uid="{00000000-0005-0000-0000-0000A2180000}"/>
    <cellStyle name="Normal 2 7 8 3 6" xfId="3138" xr:uid="{00000000-0005-0000-0000-0000A3180000}"/>
    <cellStyle name="Normal 2 7 8 3 6 2" xfId="7418" xr:uid="{00000000-0005-0000-0000-0000A4180000}"/>
    <cellStyle name="Normal 2 7 8 3 7" xfId="3851" xr:uid="{00000000-0005-0000-0000-0000A5180000}"/>
    <cellStyle name="Normal 2 7 8 3 7 2" xfId="8131" xr:uid="{00000000-0005-0000-0000-0000A6180000}"/>
    <cellStyle name="Normal 2 7 8 3 8" xfId="4553" xr:uid="{00000000-0005-0000-0000-0000A7180000}"/>
    <cellStyle name="Normal 2 7 8 4" xfId="424" xr:uid="{00000000-0005-0000-0000-0000A8180000}"/>
    <cellStyle name="Normal 2 7 8 4 2" xfId="1300" xr:uid="{00000000-0005-0000-0000-0000A9180000}"/>
    <cellStyle name="Normal 2 7 8 4 2 2" xfId="2597" xr:uid="{00000000-0005-0000-0000-0000AA180000}"/>
    <cellStyle name="Normal 2 7 8 4 2 2 2" xfId="6877" xr:uid="{00000000-0005-0000-0000-0000AB180000}"/>
    <cellStyle name="Normal 2 7 8 4 2 3" xfId="5580" xr:uid="{00000000-0005-0000-0000-0000AC180000}"/>
    <cellStyle name="Normal 2 7 8 4 3" xfId="1997" xr:uid="{00000000-0005-0000-0000-0000AD180000}"/>
    <cellStyle name="Normal 2 7 8 4 3 2" xfId="6277" xr:uid="{00000000-0005-0000-0000-0000AE180000}"/>
    <cellStyle name="Normal 2 7 8 4 4" xfId="3293" xr:uid="{00000000-0005-0000-0000-0000AF180000}"/>
    <cellStyle name="Normal 2 7 8 4 4 2" xfId="7573" xr:uid="{00000000-0005-0000-0000-0000B0180000}"/>
    <cellStyle name="Normal 2 7 8 4 5" xfId="4006" xr:uid="{00000000-0005-0000-0000-0000B1180000}"/>
    <cellStyle name="Normal 2 7 8 4 5 2" xfId="8286" xr:uid="{00000000-0005-0000-0000-0000B2180000}"/>
    <cellStyle name="Normal 2 7 8 4 6" xfId="4708" xr:uid="{00000000-0005-0000-0000-0000B3180000}"/>
    <cellStyle name="Normal 2 7 8 5" xfId="544" xr:uid="{00000000-0005-0000-0000-0000B4180000}"/>
    <cellStyle name="Normal 2 7 8 5 2" xfId="1420" xr:uid="{00000000-0005-0000-0000-0000B5180000}"/>
    <cellStyle name="Normal 2 7 8 5 2 2" xfId="2717" xr:uid="{00000000-0005-0000-0000-0000B6180000}"/>
    <cellStyle name="Normal 2 7 8 5 2 2 2" xfId="6997" xr:uid="{00000000-0005-0000-0000-0000B7180000}"/>
    <cellStyle name="Normal 2 7 8 5 2 3" xfId="5700" xr:uid="{00000000-0005-0000-0000-0000B8180000}"/>
    <cellStyle name="Normal 2 7 8 5 3" xfId="2117" xr:uid="{00000000-0005-0000-0000-0000B9180000}"/>
    <cellStyle name="Normal 2 7 8 5 3 2" xfId="6397" xr:uid="{00000000-0005-0000-0000-0000BA180000}"/>
    <cellStyle name="Normal 2 7 8 5 4" xfId="3413" xr:uid="{00000000-0005-0000-0000-0000BB180000}"/>
    <cellStyle name="Normal 2 7 8 5 4 2" xfId="7693" xr:uid="{00000000-0005-0000-0000-0000BC180000}"/>
    <cellStyle name="Normal 2 7 8 5 5" xfId="4126" xr:uid="{00000000-0005-0000-0000-0000BD180000}"/>
    <cellStyle name="Normal 2 7 8 5 5 2" xfId="8406" xr:uid="{00000000-0005-0000-0000-0000BE180000}"/>
    <cellStyle name="Normal 2 7 8 5 6" xfId="4828" xr:uid="{00000000-0005-0000-0000-0000BF180000}"/>
    <cellStyle name="Normal 2 7 8 6" xfId="173" xr:uid="{00000000-0005-0000-0000-0000C0180000}"/>
    <cellStyle name="Normal 2 7 8 6 2" xfId="1749" xr:uid="{00000000-0005-0000-0000-0000C1180000}"/>
    <cellStyle name="Normal 2 7 8 6 2 2" xfId="6029" xr:uid="{00000000-0005-0000-0000-0000C2180000}"/>
    <cellStyle name="Normal 2 7 8 6 3" xfId="3045" xr:uid="{00000000-0005-0000-0000-0000C3180000}"/>
    <cellStyle name="Normal 2 7 8 6 3 2" xfId="7325" xr:uid="{00000000-0005-0000-0000-0000C4180000}"/>
    <cellStyle name="Normal 2 7 8 6 4" xfId="3758" xr:uid="{00000000-0005-0000-0000-0000C5180000}"/>
    <cellStyle name="Normal 2 7 8 6 4 2" xfId="8038" xr:uid="{00000000-0005-0000-0000-0000C6180000}"/>
    <cellStyle name="Normal 2 7 8 6 5" xfId="4460" xr:uid="{00000000-0005-0000-0000-0000C7180000}"/>
    <cellStyle name="Normal 2 7 8 7" xfId="794" xr:uid="{00000000-0005-0000-0000-0000C8180000}"/>
    <cellStyle name="Normal 2 7 8 7 2" xfId="2349" xr:uid="{00000000-0005-0000-0000-0000C9180000}"/>
    <cellStyle name="Normal 2 7 8 7 2 2" xfId="6629" xr:uid="{00000000-0005-0000-0000-0000CA180000}"/>
    <cellStyle name="Normal 2 7 8 7 3" xfId="5076" xr:uid="{00000000-0005-0000-0000-0000CB180000}"/>
    <cellStyle name="Normal 2 7 8 8" xfId="1052" xr:uid="{00000000-0005-0000-0000-0000CC180000}"/>
    <cellStyle name="Normal 2 7 8 8 2" xfId="5332" xr:uid="{00000000-0005-0000-0000-0000CD180000}"/>
    <cellStyle name="Normal 2 7 8 9" xfId="1668" xr:uid="{00000000-0005-0000-0000-0000CE180000}"/>
    <cellStyle name="Normal 2 7 8 9 2" xfId="5948" xr:uid="{00000000-0005-0000-0000-0000CF180000}"/>
    <cellStyle name="Normal 2 7 9" xfId="32" xr:uid="{00000000-0005-0000-0000-0000D0180000}"/>
    <cellStyle name="Normal 2 7 9 10" xfId="3605" xr:uid="{00000000-0005-0000-0000-0000D1180000}"/>
    <cellStyle name="Normal 2 7 9 10 2" xfId="7885" xr:uid="{00000000-0005-0000-0000-0000D2180000}"/>
    <cellStyle name="Normal 2 7 9 11" xfId="4324" xr:uid="{00000000-0005-0000-0000-0000D3180000}"/>
    <cellStyle name="Normal 2 7 9 2" xfId="472" xr:uid="{00000000-0005-0000-0000-0000D4180000}"/>
    <cellStyle name="Normal 2 7 9 2 2" xfId="898" xr:uid="{00000000-0005-0000-0000-0000D5180000}"/>
    <cellStyle name="Normal 2 7 9 2 2 2" xfId="2645" xr:uid="{00000000-0005-0000-0000-0000D6180000}"/>
    <cellStyle name="Normal 2 7 9 2 2 2 2" xfId="6925" xr:uid="{00000000-0005-0000-0000-0000D7180000}"/>
    <cellStyle name="Normal 2 7 9 2 2 3" xfId="5180" xr:uid="{00000000-0005-0000-0000-0000D8180000}"/>
    <cellStyle name="Normal 2 7 9 2 3" xfId="1348" xr:uid="{00000000-0005-0000-0000-0000D9180000}"/>
    <cellStyle name="Normal 2 7 9 2 3 2" xfId="5628" xr:uid="{00000000-0005-0000-0000-0000DA180000}"/>
    <cellStyle name="Normal 2 7 9 2 4" xfId="2045" xr:uid="{00000000-0005-0000-0000-0000DB180000}"/>
    <cellStyle name="Normal 2 7 9 2 4 2" xfId="6325" xr:uid="{00000000-0005-0000-0000-0000DC180000}"/>
    <cellStyle name="Normal 2 7 9 2 5" xfId="3341" xr:uid="{00000000-0005-0000-0000-0000DD180000}"/>
    <cellStyle name="Normal 2 7 9 2 5 2" xfId="7621" xr:uid="{00000000-0005-0000-0000-0000DE180000}"/>
    <cellStyle name="Normal 2 7 9 2 6" xfId="4054" xr:uid="{00000000-0005-0000-0000-0000DF180000}"/>
    <cellStyle name="Normal 2 7 9 2 6 2" xfId="8334" xr:uid="{00000000-0005-0000-0000-0000E0180000}"/>
    <cellStyle name="Normal 2 7 9 2 7" xfId="4756" xr:uid="{00000000-0005-0000-0000-0000E1180000}"/>
    <cellStyle name="Normal 2 7 9 3" xfId="367" xr:uid="{00000000-0005-0000-0000-0000E2180000}"/>
    <cellStyle name="Normal 2 7 9 3 2" xfId="1244" xr:uid="{00000000-0005-0000-0000-0000E3180000}"/>
    <cellStyle name="Normal 2 7 9 3 2 2" xfId="2541" xr:uid="{00000000-0005-0000-0000-0000E4180000}"/>
    <cellStyle name="Normal 2 7 9 3 2 2 2" xfId="6821" xr:uid="{00000000-0005-0000-0000-0000E5180000}"/>
    <cellStyle name="Normal 2 7 9 3 2 3" xfId="5524" xr:uid="{00000000-0005-0000-0000-0000E6180000}"/>
    <cellStyle name="Normal 2 7 9 3 3" xfId="1941" xr:uid="{00000000-0005-0000-0000-0000E7180000}"/>
    <cellStyle name="Normal 2 7 9 3 3 2" xfId="6221" xr:uid="{00000000-0005-0000-0000-0000E8180000}"/>
    <cellStyle name="Normal 2 7 9 3 4" xfId="3237" xr:uid="{00000000-0005-0000-0000-0000E9180000}"/>
    <cellStyle name="Normal 2 7 9 3 4 2" xfId="7517" xr:uid="{00000000-0005-0000-0000-0000EA180000}"/>
    <cellStyle name="Normal 2 7 9 3 5" xfId="3950" xr:uid="{00000000-0005-0000-0000-0000EB180000}"/>
    <cellStyle name="Normal 2 7 9 3 5 2" xfId="8230" xr:uid="{00000000-0005-0000-0000-0000EC180000}"/>
    <cellStyle name="Normal 2 7 9 3 6" xfId="4652" xr:uid="{00000000-0005-0000-0000-0000ED180000}"/>
    <cellStyle name="Normal 2 7 9 4" xfId="576" xr:uid="{00000000-0005-0000-0000-0000EE180000}"/>
    <cellStyle name="Normal 2 7 9 4 2" xfId="1452" xr:uid="{00000000-0005-0000-0000-0000EF180000}"/>
    <cellStyle name="Normal 2 7 9 4 2 2" xfId="2749" xr:uid="{00000000-0005-0000-0000-0000F0180000}"/>
    <cellStyle name="Normal 2 7 9 4 2 2 2" xfId="7029" xr:uid="{00000000-0005-0000-0000-0000F1180000}"/>
    <cellStyle name="Normal 2 7 9 4 2 3" xfId="5732" xr:uid="{00000000-0005-0000-0000-0000F2180000}"/>
    <cellStyle name="Normal 2 7 9 4 3" xfId="2149" xr:uid="{00000000-0005-0000-0000-0000F3180000}"/>
    <cellStyle name="Normal 2 7 9 4 3 2" xfId="6429" xr:uid="{00000000-0005-0000-0000-0000F4180000}"/>
    <cellStyle name="Normal 2 7 9 4 4" xfId="3445" xr:uid="{00000000-0005-0000-0000-0000F5180000}"/>
    <cellStyle name="Normal 2 7 9 4 4 2" xfId="7725" xr:uid="{00000000-0005-0000-0000-0000F6180000}"/>
    <cellStyle name="Normal 2 7 9 4 5" xfId="4158" xr:uid="{00000000-0005-0000-0000-0000F7180000}"/>
    <cellStyle name="Normal 2 7 9 4 5 2" xfId="8438" xr:uid="{00000000-0005-0000-0000-0000F8180000}"/>
    <cellStyle name="Normal 2 7 9 4 6" xfId="4860" xr:uid="{00000000-0005-0000-0000-0000F9180000}"/>
    <cellStyle name="Normal 2 7 9 5" xfId="208" xr:uid="{00000000-0005-0000-0000-0000FA180000}"/>
    <cellStyle name="Normal 2 7 9 5 2" xfId="1784" xr:uid="{00000000-0005-0000-0000-0000FB180000}"/>
    <cellStyle name="Normal 2 7 9 5 2 2" xfId="6064" xr:uid="{00000000-0005-0000-0000-0000FC180000}"/>
    <cellStyle name="Normal 2 7 9 5 3" xfId="3080" xr:uid="{00000000-0005-0000-0000-0000FD180000}"/>
    <cellStyle name="Normal 2 7 9 5 3 2" xfId="7360" xr:uid="{00000000-0005-0000-0000-0000FE180000}"/>
    <cellStyle name="Normal 2 7 9 5 4" xfId="3793" xr:uid="{00000000-0005-0000-0000-0000FF180000}"/>
    <cellStyle name="Normal 2 7 9 5 4 2" xfId="8073" xr:uid="{00000000-0005-0000-0000-000000190000}"/>
    <cellStyle name="Normal 2 7 9 5 5" xfId="4495" xr:uid="{00000000-0005-0000-0000-000001190000}"/>
    <cellStyle name="Normal 2 7 9 6" xfId="738" xr:uid="{00000000-0005-0000-0000-000002190000}"/>
    <cellStyle name="Normal 2 7 9 6 2" xfId="2384" xr:uid="{00000000-0005-0000-0000-000003190000}"/>
    <cellStyle name="Normal 2 7 9 6 2 2" xfId="6664" xr:uid="{00000000-0005-0000-0000-000004190000}"/>
    <cellStyle name="Normal 2 7 9 6 3" xfId="5020" xr:uid="{00000000-0005-0000-0000-000005190000}"/>
    <cellStyle name="Normal 2 7 9 7" xfId="1087" xr:uid="{00000000-0005-0000-0000-000006190000}"/>
    <cellStyle name="Normal 2 7 9 7 2" xfId="5367" xr:uid="{00000000-0005-0000-0000-000007190000}"/>
    <cellStyle name="Normal 2 7 9 8" xfId="1612" xr:uid="{00000000-0005-0000-0000-000008190000}"/>
    <cellStyle name="Normal 2 7 9 8 2" xfId="5892" xr:uid="{00000000-0005-0000-0000-000009190000}"/>
    <cellStyle name="Normal 2 7 9 9" xfId="2909" xr:uid="{00000000-0005-0000-0000-00000A190000}"/>
    <cellStyle name="Normal 2 7 9 9 2" xfId="7189" xr:uid="{00000000-0005-0000-0000-00000B190000}"/>
    <cellStyle name="Normal 2 8" xfId="11" xr:uid="{00000000-0005-0000-0000-00000C190000}"/>
    <cellStyle name="Normal 2 8 10" xfId="109" xr:uid="{00000000-0005-0000-0000-00000D190000}"/>
    <cellStyle name="Normal 2 8 10 10" xfId="4397" xr:uid="{00000000-0005-0000-0000-00000E190000}"/>
    <cellStyle name="Normal 2 8 10 2" xfId="441" xr:uid="{00000000-0005-0000-0000-00000F190000}"/>
    <cellStyle name="Normal 2 8 10 2 2" xfId="1317" xr:uid="{00000000-0005-0000-0000-000010190000}"/>
    <cellStyle name="Normal 2 8 10 2 2 2" xfId="2614" xr:uid="{00000000-0005-0000-0000-000011190000}"/>
    <cellStyle name="Normal 2 8 10 2 2 2 2" xfId="6894" xr:uid="{00000000-0005-0000-0000-000012190000}"/>
    <cellStyle name="Normal 2 8 10 2 2 3" xfId="5597" xr:uid="{00000000-0005-0000-0000-000013190000}"/>
    <cellStyle name="Normal 2 8 10 2 3" xfId="2014" xr:uid="{00000000-0005-0000-0000-000014190000}"/>
    <cellStyle name="Normal 2 8 10 2 3 2" xfId="6294" xr:uid="{00000000-0005-0000-0000-000015190000}"/>
    <cellStyle name="Normal 2 8 10 2 4" xfId="3310" xr:uid="{00000000-0005-0000-0000-000016190000}"/>
    <cellStyle name="Normal 2 8 10 2 4 2" xfId="7590" xr:uid="{00000000-0005-0000-0000-000017190000}"/>
    <cellStyle name="Normal 2 8 10 2 5" xfId="4023" xr:uid="{00000000-0005-0000-0000-000018190000}"/>
    <cellStyle name="Normal 2 8 10 2 5 2" xfId="8303" xr:uid="{00000000-0005-0000-0000-000019190000}"/>
    <cellStyle name="Normal 2 8 10 2 6" xfId="4725" xr:uid="{00000000-0005-0000-0000-00001A190000}"/>
    <cellStyle name="Normal 2 8 10 3" xfId="649" xr:uid="{00000000-0005-0000-0000-00001B190000}"/>
    <cellStyle name="Normal 2 8 10 3 2" xfId="1525" xr:uid="{00000000-0005-0000-0000-00001C190000}"/>
    <cellStyle name="Normal 2 8 10 3 2 2" xfId="2822" xr:uid="{00000000-0005-0000-0000-00001D190000}"/>
    <cellStyle name="Normal 2 8 10 3 2 2 2" xfId="7102" xr:uid="{00000000-0005-0000-0000-00001E190000}"/>
    <cellStyle name="Normal 2 8 10 3 2 3" xfId="5805" xr:uid="{00000000-0005-0000-0000-00001F190000}"/>
    <cellStyle name="Normal 2 8 10 3 3" xfId="2222" xr:uid="{00000000-0005-0000-0000-000020190000}"/>
    <cellStyle name="Normal 2 8 10 3 3 2" xfId="6502" xr:uid="{00000000-0005-0000-0000-000021190000}"/>
    <cellStyle name="Normal 2 8 10 3 4" xfId="3518" xr:uid="{00000000-0005-0000-0000-000022190000}"/>
    <cellStyle name="Normal 2 8 10 3 4 2" xfId="7798" xr:uid="{00000000-0005-0000-0000-000023190000}"/>
    <cellStyle name="Normal 2 8 10 3 5" xfId="4231" xr:uid="{00000000-0005-0000-0000-000024190000}"/>
    <cellStyle name="Normal 2 8 10 3 5 2" xfId="8511" xr:uid="{00000000-0005-0000-0000-000025190000}"/>
    <cellStyle name="Normal 2 8 10 3 6" xfId="4933" xr:uid="{00000000-0005-0000-0000-000026190000}"/>
    <cellStyle name="Normal 2 8 10 4" xfId="284" xr:uid="{00000000-0005-0000-0000-000027190000}"/>
    <cellStyle name="Normal 2 8 10 4 2" xfId="1859" xr:uid="{00000000-0005-0000-0000-000028190000}"/>
    <cellStyle name="Normal 2 8 10 4 2 2" xfId="6139" xr:uid="{00000000-0005-0000-0000-000029190000}"/>
    <cellStyle name="Normal 2 8 10 4 3" xfId="3155" xr:uid="{00000000-0005-0000-0000-00002A190000}"/>
    <cellStyle name="Normal 2 8 10 4 3 2" xfId="7435" xr:uid="{00000000-0005-0000-0000-00002B190000}"/>
    <cellStyle name="Normal 2 8 10 4 4" xfId="3868" xr:uid="{00000000-0005-0000-0000-00002C190000}"/>
    <cellStyle name="Normal 2 8 10 4 4 2" xfId="8148" xr:uid="{00000000-0005-0000-0000-00002D190000}"/>
    <cellStyle name="Normal 2 8 10 4 5" xfId="4570" xr:uid="{00000000-0005-0000-0000-00002E190000}"/>
    <cellStyle name="Normal 2 8 10 5" xfId="811" xr:uid="{00000000-0005-0000-0000-00002F190000}"/>
    <cellStyle name="Normal 2 8 10 5 2" xfId="2459" xr:uid="{00000000-0005-0000-0000-000030190000}"/>
    <cellStyle name="Normal 2 8 10 5 2 2" xfId="6739" xr:uid="{00000000-0005-0000-0000-000031190000}"/>
    <cellStyle name="Normal 2 8 10 5 3" xfId="5093" xr:uid="{00000000-0005-0000-0000-000032190000}"/>
    <cellStyle name="Normal 2 8 10 6" xfId="1162" xr:uid="{00000000-0005-0000-0000-000033190000}"/>
    <cellStyle name="Normal 2 8 10 6 2" xfId="5442" xr:uid="{00000000-0005-0000-0000-000034190000}"/>
    <cellStyle name="Normal 2 8 10 7" xfId="1685" xr:uid="{00000000-0005-0000-0000-000035190000}"/>
    <cellStyle name="Normal 2 8 10 7 2" xfId="5965" xr:uid="{00000000-0005-0000-0000-000036190000}"/>
    <cellStyle name="Normal 2 8 10 8" xfId="2982" xr:uid="{00000000-0005-0000-0000-000037190000}"/>
    <cellStyle name="Normal 2 8 10 8 2" xfId="7262" xr:uid="{00000000-0005-0000-0000-000038190000}"/>
    <cellStyle name="Normal 2 8 10 9" xfId="3678" xr:uid="{00000000-0005-0000-0000-000039190000}"/>
    <cellStyle name="Normal 2 8 10 9 2" xfId="7958" xr:uid="{00000000-0005-0000-0000-00003A190000}"/>
    <cellStyle name="Normal 2 8 11" xfId="192" xr:uid="{00000000-0005-0000-0000-00003B190000}"/>
    <cellStyle name="Normal 2 8 11 2" xfId="561" xr:uid="{00000000-0005-0000-0000-00003C190000}"/>
    <cellStyle name="Normal 2 8 11 2 2" xfId="1437" xr:uid="{00000000-0005-0000-0000-00003D190000}"/>
    <cellStyle name="Normal 2 8 11 2 2 2" xfId="2734" xr:uid="{00000000-0005-0000-0000-00003E190000}"/>
    <cellStyle name="Normal 2 8 11 2 2 2 2" xfId="7014" xr:uid="{00000000-0005-0000-0000-00003F190000}"/>
    <cellStyle name="Normal 2 8 11 2 2 3" xfId="5717" xr:uid="{00000000-0005-0000-0000-000040190000}"/>
    <cellStyle name="Normal 2 8 11 2 3" xfId="2134" xr:uid="{00000000-0005-0000-0000-000041190000}"/>
    <cellStyle name="Normal 2 8 11 2 3 2" xfId="6414" xr:uid="{00000000-0005-0000-0000-000042190000}"/>
    <cellStyle name="Normal 2 8 11 2 4" xfId="3430" xr:uid="{00000000-0005-0000-0000-000043190000}"/>
    <cellStyle name="Normal 2 8 11 2 4 2" xfId="7710" xr:uid="{00000000-0005-0000-0000-000044190000}"/>
    <cellStyle name="Normal 2 8 11 2 5" xfId="4143" xr:uid="{00000000-0005-0000-0000-000045190000}"/>
    <cellStyle name="Normal 2 8 11 2 5 2" xfId="8423" xr:uid="{00000000-0005-0000-0000-000046190000}"/>
    <cellStyle name="Normal 2 8 11 2 6" xfId="4845" xr:uid="{00000000-0005-0000-0000-000047190000}"/>
    <cellStyle name="Normal 2 8 11 3" xfId="883" xr:uid="{00000000-0005-0000-0000-000048190000}"/>
    <cellStyle name="Normal 2 8 11 3 2" xfId="2368" xr:uid="{00000000-0005-0000-0000-000049190000}"/>
    <cellStyle name="Normal 2 8 11 3 2 2" xfId="6648" xr:uid="{00000000-0005-0000-0000-00004A190000}"/>
    <cellStyle name="Normal 2 8 11 3 3" xfId="5165" xr:uid="{00000000-0005-0000-0000-00004B190000}"/>
    <cellStyle name="Normal 2 8 11 4" xfId="1071" xr:uid="{00000000-0005-0000-0000-00004C190000}"/>
    <cellStyle name="Normal 2 8 11 4 2" xfId="5351" xr:uid="{00000000-0005-0000-0000-00004D190000}"/>
    <cellStyle name="Normal 2 8 11 5" xfId="1768" xr:uid="{00000000-0005-0000-0000-00004E190000}"/>
    <cellStyle name="Normal 2 8 11 5 2" xfId="6048" xr:uid="{00000000-0005-0000-0000-00004F190000}"/>
    <cellStyle name="Normal 2 8 11 6" xfId="3064" xr:uid="{00000000-0005-0000-0000-000050190000}"/>
    <cellStyle name="Normal 2 8 11 6 2" xfId="7344" xr:uid="{00000000-0005-0000-0000-000051190000}"/>
    <cellStyle name="Normal 2 8 11 7" xfId="3777" xr:uid="{00000000-0005-0000-0000-000052190000}"/>
    <cellStyle name="Normal 2 8 11 7 2" xfId="8057" xr:uid="{00000000-0005-0000-0000-000053190000}"/>
    <cellStyle name="Normal 2 8 11 8" xfId="4479" xr:uid="{00000000-0005-0000-0000-000054190000}"/>
    <cellStyle name="Normal 2 8 12" xfId="352" xr:uid="{00000000-0005-0000-0000-000055190000}"/>
    <cellStyle name="Normal 2 8 12 2" xfId="1229" xr:uid="{00000000-0005-0000-0000-000056190000}"/>
    <cellStyle name="Normal 2 8 12 2 2" xfId="2526" xr:uid="{00000000-0005-0000-0000-000057190000}"/>
    <cellStyle name="Normal 2 8 12 2 2 2" xfId="6806" xr:uid="{00000000-0005-0000-0000-000058190000}"/>
    <cellStyle name="Normal 2 8 12 2 3" xfId="5509" xr:uid="{00000000-0005-0000-0000-000059190000}"/>
    <cellStyle name="Normal 2 8 12 3" xfId="1926" xr:uid="{00000000-0005-0000-0000-00005A190000}"/>
    <cellStyle name="Normal 2 8 12 3 2" xfId="6206" xr:uid="{00000000-0005-0000-0000-00005B190000}"/>
    <cellStyle name="Normal 2 8 12 4" xfId="3222" xr:uid="{00000000-0005-0000-0000-00005C190000}"/>
    <cellStyle name="Normal 2 8 12 4 2" xfId="7502" xr:uid="{00000000-0005-0000-0000-00005D190000}"/>
    <cellStyle name="Normal 2 8 12 5" xfId="3935" xr:uid="{00000000-0005-0000-0000-00005E190000}"/>
    <cellStyle name="Normal 2 8 12 5 2" xfId="8215" xr:uid="{00000000-0005-0000-0000-00005F190000}"/>
    <cellStyle name="Normal 2 8 12 6" xfId="4637" xr:uid="{00000000-0005-0000-0000-000060190000}"/>
    <cellStyle name="Normal 2 8 13" xfId="489" xr:uid="{00000000-0005-0000-0000-000061190000}"/>
    <cellStyle name="Normal 2 8 13 2" xfId="1365" xr:uid="{00000000-0005-0000-0000-000062190000}"/>
    <cellStyle name="Normal 2 8 13 2 2" xfId="2662" xr:uid="{00000000-0005-0000-0000-000063190000}"/>
    <cellStyle name="Normal 2 8 13 2 2 2" xfId="6942" xr:uid="{00000000-0005-0000-0000-000064190000}"/>
    <cellStyle name="Normal 2 8 13 2 3" xfId="5645" xr:uid="{00000000-0005-0000-0000-000065190000}"/>
    <cellStyle name="Normal 2 8 13 3" xfId="2062" xr:uid="{00000000-0005-0000-0000-000066190000}"/>
    <cellStyle name="Normal 2 8 13 3 2" xfId="6342" xr:uid="{00000000-0005-0000-0000-000067190000}"/>
    <cellStyle name="Normal 2 8 13 4" xfId="3358" xr:uid="{00000000-0005-0000-0000-000068190000}"/>
    <cellStyle name="Normal 2 8 13 4 2" xfId="7638" xr:uid="{00000000-0005-0000-0000-000069190000}"/>
    <cellStyle name="Normal 2 8 13 5" xfId="4071" xr:uid="{00000000-0005-0000-0000-00006A190000}"/>
    <cellStyle name="Normal 2 8 13 5 2" xfId="8351" xr:uid="{00000000-0005-0000-0000-00006B190000}"/>
    <cellStyle name="Normal 2 8 13 6" xfId="4773" xr:uid="{00000000-0005-0000-0000-00006C190000}"/>
    <cellStyle name="Normal 2 8 14" xfId="117" xr:uid="{00000000-0005-0000-0000-00006D190000}"/>
    <cellStyle name="Normal 2 8 14 2" xfId="995" xr:uid="{00000000-0005-0000-0000-00006E190000}"/>
    <cellStyle name="Normal 2 8 14 2 2" xfId="5277" xr:uid="{00000000-0005-0000-0000-00006F190000}"/>
    <cellStyle name="Normal 2 8 14 3" xfId="1693" xr:uid="{00000000-0005-0000-0000-000070190000}"/>
    <cellStyle name="Normal 2 8 14 3 2" xfId="5973" xr:uid="{00000000-0005-0000-0000-000071190000}"/>
    <cellStyle name="Normal 2 8 14 4" xfId="2990" xr:uid="{00000000-0005-0000-0000-000072190000}"/>
    <cellStyle name="Normal 2 8 14 4 2" xfId="7270" xr:uid="{00000000-0005-0000-0000-000073190000}"/>
    <cellStyle name="Normal 2 8 14 5" xfId="3703" xr:uid="{00000000-0005-0000-0000-000074190000}"/>
    <cellStyle name="Normal 2 8 14 5 2" xfId="7983" xr:uid="{00000000-0005-0000-0000-000075190000}"/>
    <cellStyle name="Normal 2 8 14 6" xfId="4405" xr:uid="{00000000-0005-0000-0000-000076190000}"/>
    <cellStyle name="Normal 2 8 15" xfId="723" xr:uid="{00000000-0005-0000-0000-000077190000}"/>
    <cellStyle name="Normal 2 8 15 2" xfId="2294" xr:uid="{00000000-0005-0000-0000-000078190000}"/>
    <cellStyle name="Normal 2 8 15 2 2" xfId="6574" xr:uid="{00000000-0005-0000-0000-000079190000}"/>
    <cellStyle name="Normal 2 8 15 3" xfId="5005" xr:uid="{00000000-0005-0000-0000-00007A190000}"/>
    <cellStyle name="Normal 2 8 16" xfId="971" xr:uid="{00000000-0005-0000-0000-00007B190000}"/>
    <cellStyle name="Normal 2 8 16 2" xfId="5253" xr:uid="{00000000-0005-0000-0000-00007C190000}"/>
    <cellStyle name="Normal 2 8 17" xfId="1597" xr:uid="{00000000-0005-0000-0000-00007D190000}"/>
    <cellStyle name="Normal 2 8 17 2" xfId="5877" xr:uid="{00000000-0005-0000-0000-00007E190000}"/>
    <cellStyle name="Normal 2 8 18" xfId="2894" xr:uid="{00000000-0005-0000-0000-00007F190000}"/>
    <cellStyle name="Normal 2 8 18 2" xfId="7174" xr:uid="{00000000-0005-0000-0000-000080190000}"/>
    <cellStyle name="Normal 2 8 19" xfId="3590" xr:uid="{00000000-0005-0000-0000-000081190000}"/>
    <cellStyle name="Normal 2 8 19 2" xfId="7870" xr:uid="{00000000-0005-0000-0000-000082190000}"/>
    <cellStyle name="Normal 2 8 2" xfId="25" xr:uid="{00000000-0005-0000-0000-000083190000}"/>
    <cellStyle name="Normal 2 8 2 10" xfId="987" xr:uid="{00000000-0005-0000-0000-000084190000}"/>
    <cellStyle name="Normal 2 8 2 10 2" xfId="5269" xr:uid="{00000000-0005-0000-0000-000085190000}"/>
    <cellStyle name="Normal 2 8 2 11" xfId="1605" xr:uid="{00000000-0005-0000-0000-000086190000}"/>
    <cellStyle name="Normal 2 8 2 11 2" xfId="5885" xr:uid="{00000000-0005-0000-0000-000087190000}"/>
    <cellStyle name="Normal 2 8 2 12" xfId="2902" xr:uid="{00000000-0005-0000-0000-000088190000}"/>
    <cellStyle name="Normal 2 8 2 12 2" xfId="7182" xr:uid="{00000000-0005-0000-0000-000089190000}"/>
    <cellStyle name="Normal 2 8 2 13" xfId="3598" xr:uid="{00000000-0005-0000-0000-00008A190000}"/>
    <cellStyle name="Normal 2 8 2 13 2" xfId="7878" xr:uid="{00000000-0005-0000-0000-00008B190000}"/>
    <cellStyle name="Normal 2 8 2 14" xfId="4317" xr:uid="{00000000-0005-0000-0000-00008C190000}"/>
    <cellStyle name="Normal 2 8 2 2" xfId="101" xr:uid="{00000000-0005-0000-0000-00008D190000}"/>
    <cellStyle name="Normal 2 8 2 2 10" xfId="2974" xr:uid="{00000000-0005-0000-0000-00008E190000}"/>
    <cellStyle name="Normal 2 8 2 2 10 2" xfId="7254" xr:uid="{00000000-0005-0000-0000-00008F190000}"/>
    <cellStyle name="Normal 2 8 2 2 11" xfId="3670" xr:uid="{00000000-0005-0000-0000-000090190000}"/>
    <cellStyle name="Normal 2 8 2 2 11 2" xfId="7950" xr:uid="{00000000-0005-0000-0000-000091190000}"/>
    <cellStyle name="Normal 2 8 2 2 12" xfId="4389" xr:uid="{00000000-0005-0000-0000-000092190000}"/>
    <cellStyle name="Normal 2 8 2 2 2" xfId="348" xr:uid="{00000000-0005-0000-0000-000093190000}"/>
    <cellStyle name="Normal 2 8 2 2 2 2" xfId="465" xr:uid="{00000000-0005-0000-0000-000094190000}"/>
    <cellStyle name="Normal 2 8 2 2 2 2 2" xfId="1341" xr:uid="{00000000-0005-0000-0000-000095190000}"/>
    <cellStyle name="Normal 2 8 2 2 2 2 2 2" xfId="2638" xr:uid="{00000000-0005-0000-0000-000096190000}"/>
    <cellStyle name="Normal 2 8 2 2 2 2 2 2 2" xfId="6918" xr:uid="{00000000-0005-0000-0000-000097190000}"/>
    <cellStyle name="Normal 2 8 2 2 2 2 2 3" xfId="5621" xr:uid="{00000000-0005-0000-0000-000098190000}"/>
    <cellStyle name="Normal 2 8 2 2 2 2 3" xfId="2038" xr:uid="{00000000-0005-0000-0000-000099190000}"/>
    <cellStyle name="Normal 2 8 2 2 2 2 3 2" xfId="6318" xr:uid="{00000000-0005-0000-0000-00009A190000}"/>
    <cellStyle name="Normal 2 8 2 2 2 2 4" xfId="3334" xr:uid="{00000000-0005-0000-0000-00009B190000}"/>
    <cellStyle name="Normal 2 8 2 2 2 2 4 2" xfId="7614" xr:uid="{00000000-0005-0000-0000-00009C190000}"/>
    <cellStyle name="Normal 2 8 2 2 2 2 5" xfId="4047" xr:uid="{00000000-0005-0000-0000-00009D190000}"/>
    <cellStyle name="Normal 2 8 2 2 2 2 5 2" xfId="8327" xr:uid="{00000000-0005-0000-0000-00009E190000}"/>
    <cellStyle name="Normal 2 8 2 2 2 2 6" xfId="4749" xr:uid="{00000000-0005-0000-0000-00009F190000}"/>
    <cellStyle name="Normal 2 8 2 2 2 3" xfId="713" xr:uid="{00000000-0005-0000-0000-0000A0190000}"/>
    <cellStyle name="Normal 2 8 2 2 2 3 2" xfId="1589" xr:uid="{00000000-0005-0000-0000-0000A1190000}"/>
    <cellStyle name="Normal 2 8 2 2 2 3 2 2" xfId="2886" xr:uid="{00000000-0005-0000-0000-0000A2190000}"/>
    <cellStyle name="Normal 2 8 2 2 2 3 2 2 2" xfId="7166" xr:uid="{00000000-0005-0000-0000-0000A3190000}"/>
    <cellStyle name="Normal 2 8 2 2 2 3 2 3" xfId="5869" xr:uid="{00000000-0005-0000-0000-0000A4190000}"/>
    <cellStyle name="Normal 2 8 2 2 2 3 3" xfId="2286" xr:uid="{00000000-0005-0000-0000-0000A5190000}"/>
    <cellStyle name="Normal 2 8 2 2 2 3 3 2" xfId="6566" xr:uid="{00000000-0005-0000-0000-0000A6190000}"/>
    <cellStyle name="Normal 2 8 2 2 2 3 4" xfId="3582" xr:uid="{00000000-0005-0000-0000-0000A7190000}"/>
    <cellStyle name="Normal 2 8 2 2 2 3 4 2" xfId="7862" xr:uid="{00000000-0005-0000-0000-0000A8190000}"/>
    <cellStyle name="Normal 2 8 2 2 2 3 5" xfId="4295" xr:uid="{00000000-0005-0000-0000-0000A9190000}"/>
    <cellStyle name="Normal 2 8 2 2 2 3 5 2" xfId="8575" xr:uid="{00000000-0005-0000-0000-0000AA190000}"/>
    <cellStyle name="Normal 2 8 2 2 2 3 6" xfId="4997" xr:uid="{00000000-0005-0000-0000-0000AB190000}"/>
    <cellStyle name="Normal 2 8 2 2 2 4" xfId="875" xr:uid="{00000000-0005-0000-0000-0000AC190000}"/>
    <cellStyle name="Normal 2 8 2 2 2 4 2" xfId="2523" xr:uid="{00000000-0005-0000-0000-0000AD190000}"/>
    <cellStyle name="Normal 2 8 2 2 2 4 2 2" xfId="6803" xr:uid="{00000000-0005-0000-0000-0000AE190000}"/>
    <cellStyle name="Normal 2 8 2 2 2 4 3" xfId="5157" xr:uid="{00000000-0005-0000-0000-0000AF190000}"/>
    <cellStyle name="Normal 2 8 2 2 2 5" xfId="1226" xr:uid="{00000000-0005-0000-0000-0000B0190000}"/>
    <cellStyle name="Normal 2 8 2 2 2 5 2" xfId="5506" xr:uid="{00000000-0005-0000-0000-0000B1190000}"/>
    <cellStyle name="Normal 2 8 2 2 2 6" xfId="1923" xr:uid="{00000000-0005-0000-0000-0000B2190000}"/>
    <cellStyle name="Normal 2 8 2 2 2 6 2" xfId="6203" xr:uid="{00000000-0005-0000-0000-0000B3190000}"/>
    <cellStyle name="Normal 2 8 2 2 2 7" xfId="3219" xr:uid="{00000000-0005-0000-0000-0000B4190000}"/>
    <cellStyle name="Normal 2 8 2 2 2 7 2" xfId="7499" xr:uid="{00000000-0005-0000-0000-0000B5190000}"/>
    <cellStyle name="Normal 2 8 2 2 2 8" xfId="3932" xr:uid="{00000000-0005-0000-0000-0000B6190000}"/>
    <cellStyle name="Normal 2 8 2 2 2 8 2" xfId="8212" xr:uid="{00000000-0005-0000-0000-0000B7190000}"/>
    <cellStyle name="Normal 2 8 2 2 2 9" xfId="4634" xr:uid="{00000000-0005-0000-0000-0000B8190000}"/>
    <cellStyle name="Normal 2 8 2 2 3" xfId="276" xr:uid="{00000000-0005-0000-0000-0000B9190000}"/>
    <cellStyle name="Normal 2 8 2 2 3 2" xfId="641" xr:uid="{00000000-0005-0000-0000-0000BA190000}"/>
    <cellStyle name="Normal 2 8 2 2 3 2 2" xfId="1517" xr:uid="{00000000-0005-0000-0000-0000BB190000}"/>
    <cellStyle name="Normal 2 8 2 2 3 2 2 2" xfId="2814" xr:uid="{00000000-0005-0000-0000-0000BC190000}"/>
    <cellStyle name="Normal 2 8 2 2 3 2 2 2 2" xfId="7094" xr:uid="{00000000-0005-0000-0000-0000BD190000}"/>
    <cellStyle name="Normal 2 8 2 2 3 2 2 3" xfId="5797" xr:uid="{00000000-0005-0000-0000-0000BE190000}"/>
    <cellStyle name="Normal 2 8 2 2 3 2 3" xfId="2214" xr:uid="{00000000-0005-0000-0000-0000BF190000}"/>
    <cellStyle name="Normal 2 8 2 2 3 2 3 2" xfId="6494" xr:uid="{00000000-0005-0000-0000-0000C0190000}"/>
    <cellStyle name="Normal 2 8 2 2 3 2 4" xfId="3510" xr:uid="{00000000-0005-0000-0000-0000C1190000}"/>
    <cellStyle name="Normal 2 8 2 2 3 2 4 2" xfId="7790" xr:uid="{00000000-0005-0000-0000-0000C2190000}"/>
    <cellStyle name="Normal 2 8 2 2 3 2 5" xfId="4223" xr:uid="{00000000-0005-0000-0000-0000C3190000}"/>
    <cellStyle name="Normal 2 8 2 2 3 2 5 2" xfId="8503" xr:uid="{00000000-0005-0000-0000-0000C4190000}"/>
    <cellStyle name="Normal 2 8 2 2 3 2 6" xfId="4925" xr:uid="{00000000-0005-0000-0000-0000C5190000}"/>
    <cellStyle name="Normal 2 8 2 2 3 3" xfId="963" xr:uid="{00000000-0005-0000-0000-0000C6190000}"/>
    <cellStyle name="Normal 2 8 2 2 3 3 2" xfId="2451" xr:uid="{00000000-0005-0000-0000-0000C7190000}"/>
    <cellStyle name="Normal 2 8 2 2 3 3 2 2" xfId="6731" xr:uid="{00000000-0005-0000-0000-0000C8190000}"/>
    <cellStyle name="Normal 2 8 2 2 3 3 3" xfId="5245" xr:uid="{00000000-0005-0000-0000-0000C9190000}"/>
    <cellStyle name="Normal 2 8 2 2 3 4" xfId="1154" xr:uid="{00000000-0005-0000-0000-0000CA190000}"/>
    <cellStyle name="Normal 2 8 2 2 3 4 2" xfId="5434" xr:uid="{00000000-0005-0000-0000-0000CB190000}"/>
    <cellStyle name="Normal 2 8 2 2 3 5" xfId="1851" xr:uid="{00000000-0005-0000-0000-0000CC190000}"/>
    <cellStyle name="Normal 2 8 2 2 3 5 2" xfId="6131" xr:uid="{00000000-0005-0000-0000-0000CD190000}"/>
    <cellStyle name="Normal 2 8 2 2 3 6" xfId="3147" xr:uid="{00000000-0005-0000-0000-0000CE190000}"/>
    <cellStyle name="Normal 2 8 2 2 3 6 2" xfId="7427" xr:uid="{00000000-0005-0000-0000-0000CF190000}"/>
    <cellStyle name="Normal 2 8 2 2 3 7" xfId="3860" xr:uid="{00000000-0005-0000-0000-0000D0190000}"/>
    <cellStyle name="Normal 2 8 2 2 3 7 2" xfId="8140" xr:uid="{00000000-0005-0000-0000-0000D1190000}"/>
    <cellStyle name="Normal 2 8 2 2 3 8" xfId="4562" xr:uid="{00000000-0005-0000-0000-0000D2190000}"/>
    <cellStyle name="Normal 2 8 2 2 4" xfId="433" xr:uid="{00000000-0005-0000-0000-0000D3190000}"/>
    <cellStyle name="Normal 2 8 2 2 4 2" xfId="1309" xr:uid="{00000000-0005-0000-0000-0000D4190000}"/>
    <cellStyle name="Normal 2 8 2 2 4 2 2" xfId="2606" xr:uid="{00000000-0005-0000-0000-0000D5190000}"/>
    <cellStyle name="Normal 2 8 2 2 4 2 2 2" xfId="6886" xr:uid="{00000000-0005-0000-0000-0000D6190000}"/>
    <cellStyle name="Normal 2 8 2 2 4 2 3" xfId="5589" xr:uid="{00000000-0005-0000-0000-0000D7190000}"/>
    <cellStyle name="Normal 2 8 2 2 4 3" xfId="2006" xr:uid="{00000000-0005-0000-0000-0000D8190000}"/>
    <cellStyle name="Normal 2 8 2 2 4 3 2" xfId="6286" xr:uid="{00000000-0005-0000-0000-0000D9190000}"/>
    <cellStyle name="Normal 2 8 2 2 4 4" xfId="3302" xr:uid="{00000000-0005-0000-0000-0000DA190000}"/>
    <cellStyle name="Normal 2 8 2 2 4 4 2" xfId="7582" xr:uid="{00000000-0005-0000-0000-0000DB190000}"/>
    <cellStyle name="Normal 2 8 2 2 4 5" xfId="4015" xr:uid="{00000000-0005-0000-0000-0000DC190000}"/>
    <cellStyle name="Normal 2 8 2 2 4 5 2" xfId="8295" xr:uid="{00000000-0005-0000-0000-0000DD190000}"/>
    <cellStyle name="Normal 2 8 2 2 4 6" xfId="4717" xr:uid="{00000000-0005-0000-0000-0000DE190000}"/>
    <cellStyle name="Normal 2 8 2 2 5" xfId="553" xr:uid="{00000000-0005-0000-0000-0000DF190000}"/>
    <cellStyle name="Normal 2 8 2 2 5 2" xfId="1429" xr:uid="{00000000-0005-0000-0000-0000E0190000}"/>
    <cellStyle name="Normal 2 8 2 2 5 2 2" xfId="2726" xr:uid="{00000000-0005-0000-0000-0000E1190000}"/>
    <cellStyle name="Normal 2 8 2 2 5 2 2 2" xfId="7006" xr:uid="{00000000-0005-0000-0000-0000E2190000}"/>
    <cellStyle name="Normal 2 8 2 2 5 2 3" xfId="5709" xr:uid="{00000000-0005-0000-0000-0000E3190000}"/>
    <cellStyle name="Normal 2 8 2 2 5 3" xfId="2126" xr:uid="{00000000-0005-0000-0000-0000E4190000}"/>
    <cellStyle name="Normal 2 8 2 2 5 3 2" xfId="6406" xr:uid="{00000000-0005-0000-0000-0000E5190000}"/>
    <cellStyle name="Normal 2 8 2 2 5 4" xfId="3422" xr:uid="{00000000-0005-0000-0000-0000E6190000}"/>
    <cellStyle name="Normal 2 8 2 2 5 4 2" xfId="7702" xr:uid="{00000000-0005-0000-0000-0000E7190000}"/>
    <cellStyle name="Normal 2 8 2 2 5 5" xfId="4135" xr:uid="{00000000-0005-0000-0000-0000E8190000}"/>
    <cellStyle name="Normal 2 8 2 2 5 5 2" xfId="8415" xr:uid="{00000000-0005-0000-0000-0000E9190000}"/>
    <cellStyle name="Normal 2 8 2 2 5 6" xfId="4837" xr:uid="{00000000-0005-0000-0000-0000EA190000}"/>
    <cellStyle name="Normal 2 8 2 2 6" xfId="182" xr:uid="{00000000-0005-0000-0000-0000EB190000}"/>
    <cellStyle name="Normal 2 8 2 2 6 2" xfId="1758" xr:uid="{00000000-0005-0000-0000-0000EC190000}"/>
    <cellStyle name="Normal 2 8 2 2 6 2 2" xfId="6038" xr:uid="{00000000-0005-0000-0000-0000ED190000}"/>
    <cellStyle name="Normal 2 8 2 2 6 3" xfId="3054" xr:uid="{00000000-0005-0000-0000-0000EE190000}"/>
    <cellStyle name="Normal 2 8 2 2 6 3 2" xfId="7334" xr:uid="{00000000-0005-0000-0000-0000EF190000}"/>
    <cellStyle name="Normal 2 8 2 2 6 4" xfId="3767" xr:uid="{00000000-0005-0000-0000-0000F0190000}"/>
    <cellStyle name="Normal 2 8 2 2 6 4 2" xfId="8047" xr:uid="{00000000-0005-0000-0000-0000F1190000}"/>
    <cellStyle name="Normal 2 8 2 2 6 5" xfId="4469" xr:uid="{00000000-0005-0000-0000-0000F2190000}"/>
    <cellStyle name="Normal 2 8 2 2 7" xfId="803" xr:uid="{00000000-0005-0000-0000-0000F3190000}"/>
    <cellStyle name="Normal 2 8 2 2 7 2" xfId="2358" xr:uid="{00000000-0005-0000-0000-0000F4190000}"/>
    <cellStyle name="Normal 2 8 2 2 7 2 2" xfId="6638" xr:uid="{00000000-0005-0000-0000-0000F5190000}"/>
    <cellStyle name="Normal 2 8 2 2 7 3" xfId="5085" xr:uid="{00000000-0005-0000-0000-0000F6190000}"/>
    <cellStyle name="Normal 2 8 2 2 8" xfId="1061" xr:uid="{00000000-0005-0000-0000-0000F7190000}"/>
    <cellStyle name="Normal 2 8 2 2 8 2" xfId="5341" xr:uid="{00000000-0005-0000-0000-0000F8190000}"/>
    <cellStyle name="Normal 2 8 2 2 9" xfId="1677" xr:uid="{00000000-0005-0000-0000-0000F9190000}"/>
    <cellStyle name="Normal 2 8 2 2 9 2" xfId="5957" xr:uid="{00000000-0005-0000-0000-0000FA190000}"/>
    <cellStyle name="Normal 2 8 2 3" xfId="42" xr:uid="{00000000-0005-0000-0000-0000FB190000}"/>
    <cellStyle name="Normal 2 8 2 3 10" xfId="3614" xr:uid="{00000000-0005-0000-0000-0000FC190000}"/>
    <cellStyle name="Normal 2 8 2 3 10 2" xfId="7894" xr:uid="{00000000-0005-0000-0000-0000FD190000}"/>
    <cellStyle name="Normal 2 8 2 3 11" xfId="4333" xr:uid="{00000000-0005-0000-0000-0000FE190000}"/>
    <cellStyle name="Normal 2 8 2 3 2" xfId="481" xr:uid="{00000000-0005-0000-0000-0000FF190000}"/>
    <cellStyle name="Normal 2 8 2 3 2 2" xfId="907" xr:uid="{00000000-0005-0000-0000-0000001A0000}"/>
    <cellStyle name="Normal 2 8 2 3 2 2 2" xfId="2654" xr:uid="{00000000-0005-0000-0000-0000011A0000}"/>
    <cellStyle name="Normal 2 8 2 3 2 2 2 2" xfId="6934" xr:uid="{00000000-0005-0000-0000-0000021A0000}"/>
    <cellStyle name="Normal 2 8 2 3 2 2 3" xfId="5189" xr:uid="{00000000-0005-0000-0000-0000031A0000}"/>
    <cellStyle name="Normal 2 8 2 3 2 3" xfId="1357" xr:uid="{00000000-0005-0000-0000-0000041A0000}"/>
    <cellStyle name="Normal 2 8 2 3 2 3 2" xfId="5637" xr:uid="{00000000-0005-0000-0000-0000051A0000}"/>
    <cellStyle name="Normal 2 8 2 3 2 4" xfId="2054" xr:uid="{00000000-0005-0000-0000-0000061A0000}"/>
    <cellStyle name="Normal 2 8 2 3 2 4 2" xfId="6334" xr:uid="{00000000-0005-0000-0000-0000071A0000}"/>
    <cellStyle name="Normal 2 8 2 3 2 5" xfId="3350" xr:uid="{00000000-0005-0000-0000-0000081A0000}"/>
    <cellStyle name="Normal 2 8 2 3 2 5 2" xfId="7630" xr:uid="{00000000-0005-0000-0000-0000091A0000}"/>
    <cellStyle name="Normal 2 8 2 3 2 6" xfId="4063" xr:uid="{00000000-0005-0000-0000-00000A1A0000}"/>
    <cellStyle name="Normal 2 8 2 3 2 6 2" xfId="8343" xr:uid="{00000000-0005-0000-0000-00000B1A0000}"/>
    <cellStyle name="Normal 2 8 2 3 2 7" xfId="4765" xr:uid="{00000000-0005-0000-0000-00000C1A0000}"/>
    <cellStyle name="Normal 2 8 2 3 3" xfId="376" xr:uid="{00000000-0005-0000-0000-00000D1A0000}"/>
    <cellStyle name="Normal 2 8 2 3 3 2" xfId="1253" xr:uid="{00000000-0005-0000-0000-00000E1A0000}"/>
    <cellStyle name="Normal 2 8 2 3 3 2 2" xfId="2550" xr:uid="{00000000-0005-0000-0000-00000F1A0000}"/>
    <cellStyle name="Normal 2 8 2 3 3 2 2 2" xfId="6830" xr:uid="{00000000-0005-0000-0000-0000101A0000}"/>
    <cellStyle name="Normal 2 8 2 3 3 2 3" xfId="5533" xr:uid="{00000000-0005-0000-0000-0000111A0000}"/>
    <cellStyle name="Normal 2 8 2 3 3 3" xfId="1950" xr:uid="{00000000-0005-0000-0000-0000121A0000}"/>
    <cellStyle name="Normal 2 8 2 3 3 3 2" xfId="6230" xr:uid="{00000000-0005-0000-0000-0000131A0000}"/>
    <cellStyle name="Normal 2 8 2 3 3 4" xfId="3246" xr:uid="{00000000-0005-0000-0000-0000141A0000}"/>
    <cellStyle name="Normal 2 8 2 3 3 4 2" xfId="7526" xr:uid="{00000000-0005-0000-0000-0000151A0000}"/>
    <cellStyle name="Normal 2 8 2 3 3 5" xfId="3959" xr:uid="{00000000-0005-0000-0000-0000161A0000}"/>
    <cellStyle name="Normal 2 8 2 3 3 5 2" xfId="8239" xr:uid="{00000000-0005-0000-0000-0000171A0000}"/>
    <cellStyle name="Normal 2 8 2 3 3 6" xfId="4661" xr:uid="{00000000-0005-0000-0000-0000181A0000}"/>
    <cellStyle name="Normal 2 8 2 3 4" xfId="585" xr:uid="{00000000-0005-0000-0000-0000191A0000}"/>
    <cellStyle name="Normal 2 8 2 3 4 2" xfId="1461" xr:uid="{00000000-0005-0000-0000-00001A1A0000}"/>
    <cellStyle name="Normal 2 8 2 3 4 2 2" xfId="2758" xr:uid="{00000000-0005-0000-0000-00001B1A0000}"/>
    <cellStyle name="Normal 2 8 2 3 4 2 2 2" xfId="7038" xr:uid="{00000000-0005-0000-0000-00001C1A0000}"/>
    <cellStyle name="Normal 2 8 2 3 4 2 3" xfId="5741" xr:uid="{00000000-0005-0000-0000-00001D1A0000}"/>
    <cellStyle name="Normal 2 8 2 3 4 3" xfId="2158" xr:uid="{00000000-0005-0000-0000-00001E1A0000}"/>
    <cellStyle name="Normal 2 8 2 3 4 3 2" xfId="6438" xr:uid="{00000000-0005-0000-0000-00001F1A0000}"/>
    <cellStyle name="Normal 2 8 2 3 4 4" xfId="3454" xr:uid="{00000000-0005-0000-0000-0000201A0000}"/>
    <cellStyle name="Normal 2 8 2 3 4 4 2" xfId="7734" xr:uid="{00000000-0005-0000-0000-0000211A0000}"/>
    <cellStyle name="Normal 2 8 2 3 4 5" xfId="4167" xr:uid="{00000000-0005-0000-0000-0000221A0000}"/>
    <cellStyle name="Normal 2 8 2 3 4 5 2" xfId="8447" xr:uid="{00000000-0005-0000-0000-0000231A0000}"/>
    <cellStyle name="Normal 2 8 2 3 4 6" xfId="4869" xr:uid="{00000000-0005-0000-0000-0000241A0000}"/>
    <cellStyle name="Normal 2 8 2 3 5" xfId="217" xr:uid="{00000000-0005-0000-0000-0000251A0000}"/>
    <cellStyle name="Normal 2 8 2 3 5 2" xfId="1793" xr:uid="{00000000-0005-0000-0000-0000261A0000}"/>
    <cellStyle name="Normal 2 8 2 3 5 2 2" xfId="6073" xr:uid="{00000000-0005-0000-0000-0000271A0000}"/>
    <cellStyle name="Normal 2 8 2 3 5 3" xfId="3089" xr:uid="{00000000-0005-0000-0000-0000281A0000}"/>
    <cellStyle name="Normal 2 8 2 3 5 3 2" xfId="7369" xr:uid="{00000000-0005-0000-0000-0000291A0000}"/>
    <cellStyle name="Normal 2 8 2 3 5 4" xfId="3802" xr:uid="{00000000-0005-0000-0000-00002A1A0000}"/>
    <cellStyle name="Normal 2 8 2 3 5 4 2" xfId="8082" xr:uid="{00000000-0005-0000-0000-00002B1A0000}"/>
    <cellStyle name="Normal 2 8 2 3 5 5" xfId="4504" xr:uid="{00000000-0005-0000-0000-00002C1A0000}"/>
    <cellStyle name="Normal 2 8 2 3 6" xfId="747" xr:uid="{00000000-0005-0000-0000-00002D1A0000}"/>
    <cellStyle name="Normal 2 8 2 3 6 2" xfId="2393" xr:uid="{00000000-0005-0000-0000-00002E1A0000}"/>
    <cellStyle name="Normal 2 8 2 3 6 2 2" xfId="6673" xr:uid="{00000000-0005-0000-0000-00002F1A0000}"/>
    <cellStyle name="Normal 2 8 2 3 6 3" xfId="5029" xr:uid="{00000000-0005-0000-0000-0000301A0000}"/>
    <cellStyle name="Normal 2 8 2 3 7" xfId="1096" xr:uid="{00000000-0005-0000-0000-0000311A0000}"/>
    <cellStyle name="Normal 2 8 2 3 7 2" xfId="5376" xr:uid="{00000000-0005-0000-0000-0000321A0000}"/>
    <cellStyle name="Normal 2 8 2 3 8" xfId="1621" xr:uid="{00000000-0005-0000-0000-0000331A0000}"/>
    <cellStyle name="Normal 2 8 2 3 8 2" xfId="5901" xr:uid="{00000000-0005-0000-0000-0000341A0000}"/>
    <cellStyle name="Normal 2 8 2 3 9" xfId="2918" xr:uid="{00000000-0005-0000-0000-0000351A0000}"/>
    <cellStyle name="Normal 2 8 2 3 9 2" xfId="7198" xr:uid="{00000000-0005-0000-0000-0000361A0000}"/>
    <cellStyle name="Normal 2 8 2 4" xfId="292" xr:uid="{00000000-0005-0000-0000-0000371A0000}"/>
    <cellStyle name="Normal 2 8 2 4 2" xfId="449" xr:uid="{00000000-0005-0000-0000-0000381A0000}"/>
    <cellStyle name="Normal 2 8 2 4 2 2" xfId="1325" xr:uid="{00000000-0005-0000-0000-0000391A0000}"/>
    <cellStyle name="Normal 2 8 2 4 2 2 2" xfId="2622" xr:uid="{00000000-0005-0000-0000-00003A1A0000}"/>
    <cellStyle name="Normal 2 8 2 4 2 2 2 2" xfId="6902" xr:uid="{00000000-0005-0000-0000-00003B1A0000}"/>
    <cellStyle name="Normal 2 8 2 4 2 2 3" xfId="5605" xr:uid="{00000000-0005-0000-0000-00003C1A0000}"/>
    <cellStyle name="Normal 2 8 2 4 2 3" xfId="2022" xr:uid="{00000000-0005-0000-0000-00003D1A0000}"/>
    <cellStyle name="Normal 2 8 2 4 2 3 2" xfId="6302" xr:uid="{00000000-0005-0000-0000-00003E1A0000}"/>
    <cellStyle name="Normal 2 8 2 4 2 4" xfId="3318" xr:uid="{00000000-0005-0000-0000-00003F1A0000}"/>
    <cellStyle name="Normal 2 8 2 4 2 4 2" xfId="7598" xr:uid="{00000000-0005-0000-0000-0000401A0000}"/>
    <cellStyle name="Normal 2 8 2 4 2 5" xfId="4031" xr:uid="{00000000-0005-0000-0000-0000411A0000}"/>
    <cellStyle name="Normal 2 8 2 4 2 5 2" xfId="8311" xr:uid="{00000000-0005-0000-0000-0000421A0000}"/>
    <cellStyle name="Normal 2 8 2 4 2 6" xfId="4733" xr:uid="{00000000-0005-0000-0000-0000431A0000}"/>
    <cellStyle name="Normal 2 8 2 4 3" xfId="657" xr:uid="{00000000-0005-0000-0000-0000441A0000}"/>
    <cellStyle name="Normal 2 8 2 4 3 2" xfId="1533" xr:uid="{00000000-0005-0000-0000-0000451A0000}"/>
    <cellStyle name="Normal 2 8 2 4 3 2 2" xfId="2830" xr:uid="{00000000-0005-0000-0000-0000461A0000}"/>
    <cellStyle name="Normal 2 8 2 4 3 2 2 2" xfId="7110" xr:uid="{00000000-0005-0000-0000-0000471A0000}"/>
    <cellStyle name="Normal 2 8 2 4 3 2 3" xfId="5813" xr:uid="{00000000-0005-0000-0000-0000481A0000}"/>
    <cellStyle name="Normal 2 8 2 4 3 3" xfId="2230" xr:uid="{00000000-0005-0000-0000-0000491A0000}"/>
    <cellStyle name="Normal 2 8 2 4 3 3 2" xfId="6510" xr:uid="{00000000-0005-0000-0000-00004A1A0000}"/>
    <cellStyle name="Normal 2 8 2 4 3 4" xfId="3526" xr:uid="{00000000-0005-0000-0000-00004B1A0000}"/>
    <cellStyle name="Normal 2 8 2 4 3 4 2" xfId="7806" xr:uid="{00000000-0005-0000-0000-00004C1A0000}"/>
    <cellStyle name="Normal 2 8 2 4 3 5" xfId="4239" xr:uid="{00000000-0005-0000-0000-00004D1A0000}"/>
    <cellStyle name="Normal 2 8 2 4 3 5 2" xfId="8519" xr:uid="{00000000-0005-0000-0000-00004E1A0000}"/>
    <cellStyle name="Normal 2 8 2 4 3 6" xfId="4941" xr:uid="{00000000-0005-0000-0000-00004F1A0000}"/>
    <cellStyle name="Normal 2 8 2 4 4" xfId="819" xr:uid="{00000000-0005-0000-0000-0000501A0000}"/>
    <cellStyle name="Normal 2 8 2 4 4 2" xfId="2467" xr:uid="{00000000-0005-0000-0000-0000511A0000}"/>
    <cellStyle name="Normal 2 8 2 4 4 2 2" xfId="6747" xr:uid="{00000000-0005-0000-0000-0000521A0000}"/>
    <cellStyle name="Normal 2 8 2 4 4 3" xfId="3876" xr:uid="{00000000-0005-0000-0000-0000531A0000}"/>
    <cellStyle name="Normal 2 8 2 4 4 3 2" xfId="8156" xr:uid="{00000000-0005-0000-0000-0000541A0000}"/>
    <cellStyle name="Normal 2 8 2 4 4 4" xfId="5101" xr:uid="{00000000-0005-0000-0000-0000551A0000}"/>
    <cellStyle name="Normal 2 8 2 4 5" xfId="1170" xr:uid="{00000000-0005-0000-0000-0000561A0000}"/>
    <cellStyle name="Normal 2 8 2 4 5 2" xfId="5450" xr:uid="{00000000-0005-0000-0000-0000571A0000}"/>
    <cellStyle name="Normal 2 8 2 4 6" xfId="1867" xr:uid="{00000000-0005-0000-0000-0000581A0000}"/>
    <cellStyle name="Normal 2 8 2 4 6 2" xfId="6147" xr:uid="{00000000-0005-0000-0000-0000591A0000}"/>
    <cellStyle name="Normal 2 8 2 4 7" xfId="3163" xr:uid="{00000000-0005-0000-0000-00005A1A0000}"/>
    <cellStyle name="Normal 2 8 2 4 7 2" xfId="7443" xr:uid="{00000000-0005-0000-0000-00005B1A0000}"/>
    <cellStyle name="Normal 2 8 2 4 8" xfId="3695" xr:uid="{00000000-0005-0000-0000-00005C1A0000}"/>
    <cellStyle name="Normal 2 8 2 4 8 2" xfId="7975" xr:uid="{00000000-0005-0000-0000-00005D1A0000}"/>
    <cellStyle name="Normal 2 8 2 4 9" xfId="4578" xr:uid="{00000000-0005-0000-0000-00005E1A0000}"/>
    <cellStyle name="Normal 2 8 2 5" xfId="201" xr:uid="{00000000-0005-0000-0000-00005F1A0000}"/>
    <cellStyle name="Normal 2 8 2 5 2" xfId="569" xr:uid="{00000000-0005-0000-0000-0000601A0000}"/>
    <cellStyle name="Normal 2 8 2 5 2 2" xfId="1445" xr:uid="{00000000-0005-0000-0000-0000611A0000}"/>
    <cellStyle name="Normal 2 8 2 5 2 2 2" xfId="2742" xr:uid="{00000000-0005-0000-0000-0000621A0000}"/>
    <cellStyle name="Normal 2 8 2 5 2 2 2 2" xfId="7022" xr:uid="{00000000-0005-0000-0000-0000631A0000}"/>
    <cellStyle name="Normal 2 8 2 5 2 2 3" xfId="5725" xr:uid="{00000000-0005-0000-0000-0000641A0000}"/>
    <cellStyle name="Normal 2 8 2 5 2 3" xfId="2142" xr:uid="{00000000-0005-0000-0000-0000651A0000}"/>
    <cellStyle name="Normal 2 8 2 5 2 3 2" xfId="6422" xr:uid="{00000000-0005-0000-0000-0000661A0000}"/>
    <cellStyle name="Normal 2 8 2 5 2 4" xfId="3438" xr:uid="{00000000-0005-0000-0000-0000671A0000}"/>
    <cellStyle name="Normal 2 8 2 5 2 4 2" xfId="7718" xr:uid="{00000000-0005-0000-0000-0000681A0000}"/>
    <cellStyle name="Normal 2 8 2 5 2 5" xfId="4151" xr:uid="{00000000-0005-0000-0000-0000691A0000}"/>
    <cellStyle name="Normal 2 8 2 5 2 5 2" xfId="8431" xr:uid="{00000000-0005-0000-0000-00006A1A0000}"/>
    <cellStyle name="Normal 2 8 2 5 2 6" xfId="4853" xr:uid="{00000000-0005-0000-0000-00006B1A0000}"/>
    <cellStyle name="Normal 2 8 2 5 3" xfId="891" xr:uid="{00000000-0005-0000-0000-00006C1A0000}"/>
    <cellStyle name="Normal 2 8 2 5 3 2" xfId="2377" xr:uid="{00000000-0005-0000-0000-00006D1A0000}"/>
    <cellStyle name="Normal 2 8 2 5 3 2 2" xfId="6657" xr:uid="{00000000-0005-0000-0000-00006E1A0000}"/>
    <cellStyle name="Normal 2 8 2 5 3 3" xfId="5173" xr:uid="{00000000-0005-0000-0000-00006F1A0000}"/>
    <cellStyle name="Normal 2 8 2 5 4" xfId="1080" xr:uid="{00000000-0005-0000-0000-0000701A0000}"/>
    <cellStyle name="Normal 2 8 2 5 4 2" xfId="5360" xr:uid="{00000000-0005-0000-0000-0000711A0000}"/>
    <cellStyle name="Normal 2 8 2 5 5" xfId="1777" xr:uid="{00000000-0005-0000-0000-0000721A0000}"/>
    <cellStyle name="Normal 2 8 2 5 5 2" xfId="6057" xr:uid="{00000000-0005-0000-0000-0000731A0000}"/>
    <cellStyle name="Normal 2 8 2 5 6" xfId="3073" xr:uid="{00000000-0005-0000-0000-0000741A0000}"/>
    <cellStyle name="Normal 2 8 2 5 6 2" xfId="7353" xr:uid="{00000000-0005-0000-0000-0000751A0000}"/>
    <cellStyle name="Normal 2 8 2 5 7" xfId="3786" xr:uid="{00000000-0005-0000-0000-0000761A0000}"/>
    <cellStyle name="Normal 2 8 2 5 7 2" xfId="8066" xr:uid="{00000000-0005-0000-0000-0000771A0000}"/>
    <cellStyle name="Normal 2 8 2 5 8" xfId="4488" xr:uid="{00000000-0005-0000-0000-0000781A0000}"/>
    <cellStyle name="Normal 2 8 2 6" xfId="185" xr:uid="{00000000-0005-0000-0000-0000791A0000}"/>
    <cellStyle name="Normal 2 8 2 6 2" xfId="1064" xr:uid="{00000000-0005-0000-0000-00007A1A0000}"/>
    <cellStyle name="Normal 2 8 2 6 2 2" xfId="2361" xr:uid="{00000000-0005-0000-0000-00007B1A0000}"/>
    <cellStyle name="Normal 2 8 2 6 2 2 2" xfId="6641" xr:uid="{00000000-0005-0000-0000-00007C1A0000}"/>
    <cellStyle name="Normal 2 8 2 6 2 3" xfId="5344" xr:uid="{00000000-0005-0000-0000-00007D1A0000}"/>
    <cellStyle name="Normal 2 8 2 6 3" xfId="1761" xr:uid="{00000000-0005-0000-0000-00007E1A0000}"/>
    <cellStyle name="Normal 2 8 2 6 3 2" xfId="6041" xr:uid="{00000000-0005-0000-0000-00007F1A0000}"/>
    <cellStyle name="Normal 2 8 2 6 4" xfId="3057" xr:uid="{00000000-0005-0000-0000-0000801A0000}"/>
    <cellStyle name="Normal 2 8 2 6 4 2" xfId="7337" xr:uid="{00000000-0005-0000-0000-0000811A0000}"/>
    <cellStyle name="Normal 2 8 2 6 5" xfId="3770" xr:uid="{00000000-0005-0000-0000-0000821A0000}"/>
    <cellStyle name="Normal 2 8 2 6 5 2" xfId="8050" xr:uid="{00000000-0005-0000-0000-0000831A0000}"/>
    <cellStyle name="Normal 2 8 2 6 6" xfId="4472" xr:uid="{00000000-0005-0000-0000-0000841A0000}"/>
    <cellStyle name="Normal 2 8 2 7" xfId="497" xr:uid="{00000000-0005-0000-0000-0000851A0000}"/>
    <cellStyle name="Normal 2 8 2 7 2" xfId="1373" xr:uid="{00000000-0005-0000-0000-0000861A0000}"/>
    <cellStyle name="Normal 2 8 2 7 2 2" xfId="2670" xr:uid="{00000000-0005-0000-0000-0000871A0000}"/>
    <cellStyle name="Normal 2 8 2 7 2 2 2" xfId="6950" xr:uid="{00000000-0005-0000-0000-0000881A0000}"/>
    <cellStyle name="Normal 2 8 2 7 2 3" xfId="5653" xr:uid="{00000000-0005-0000-0000-0000891A0000}"/>
    <cellStyle name="Normal 2 8 2 7 3" xfId="2070" xr:uid="{00000000-0005-0000-0000-00008A1A0000}"/>
    <cellStyle name="Normal 2 8 2 7 3 2" xfId="6350" xr:uid="{00000000-0005-0000-0000-00008B1A0000}"/>
    <cellStyle name="Normal 2 8 2 7 4" xfId="3366" xr:uid="{00000000-0005-0000-0000-00008C1A0000}"/>
    <cellStyle name="Normal 2 8 2 7 4 2" xfId="7646" xr:uid="{00000000-0005-0000-0000-00008D1A0000}"/>
    <cellStyle name="Normal 2 8 2 7 5" xfId="4079" xr:uid="{00000000-0005-0000-0000-00008E1A0000}"/>
    <cellStyle name="Normal 2 8 2 7 5 2" xfId="8359" xr:uid="{00000000-0005-0000-0000-00008F1A0000}"/>
    <cellStyle name="Normal 2 8 2 7 6" xfId="4781" xr:uid="{00000000-0005-0000-0000-0000901A0000}"/>
    <cellStyle name="Normal 2 8 2 8" xfId="125" xr:uid="{00000000-0005-0000-0000-0000911A0000}"/>
    <cellStyle name="Normal 2 8 2 8 2" xfId="1004" xr:uid="{00000000-0005-0000-0000-0000921A0000}"/>
    <cellStyle name="Normal 2 8 2 8 2 2" xfId="5285" xr:uid="{00000000-0005-0000-0000-0000931A0000}"/>
    <cellStyle name="Normal 2 8 2 8 3" xfId="1701" xr:uid="{00000000-0005-0000-0000-0000941A0000}"/>
    <cellStyle name="Normal 2 8 2 8 3 2" xfId="5981" xr:uid="{00000000-0005-0000-0000-0000951A0000}"/>
    <cellStyle name="Normal 2 8 2 8 4" xfId="2998" xr:uid="{00000000-0005-0000-0000-0000961A0000}"/>
    <cellStyle name="Normal 2 8 2 8 4 2" xfId="7278" xr:uid="{00000000-0005-0000-0000-0000971A0000}"/>
    <cellStyle name="Normal 2 8 2 8 5" xfId="3711" xr:uid="{00000000-0005-0000-0000-0000981A0000}"/>
    <cellStyle name="Normal 2 8 2 8 5 2" xfId="7991" xr:uid="{00000000-0005-0000-0000-0000991A0000}"/>
    <cellStyle name="Normal 2 8 2 8 6" xfId="4413" xr:uid="{00000000-0005-0000-0000-00009A1A0000}"/>
    <cellStyle name="Normal 2 8 2 9" xfId="731" xr:uid="{00000000-0005-0000-0000-00009B1A0000}"/>
    <cellStyle name="Normal 2 8 2 9 2" xfId="2302" xr:uid="{00000000-0005-0000-0000-00009C1A0000}"/>
    <cellStyle name="Normal 2 8 2 9 2 2" xfId="6582" xr:uid="{00000000-0005-0000-0000-00009D1A0000}"/>
    <cellStyle name="Normal 2 8 2 9 3" xfId="5013" xr:uid="{00000000-0005-0000-0000-00009E1A0000}"/>
    <cellStyle name="Normal 2 8 20" xfId="4309" xr:uid="{00000000-0005-0000-0000-00009F1A0000}"/>
    <cellStyle name="Normal 2 8 3" xfId="51" xr:uid="{00000000-0005-0000-0000-0000A01A0000}"/>
    <cellStyle name="Normal 2 8 3 10" xfId="2926" xr:uid="{00000000-0005-0000-0000-0000A11A0000}"/>
    <cellStyle name="Normal 2 8 3 10 2" xfId="7206" xr:uid="{00000000-0005-0000-0000-0000A21A0000}"/>
    <cellStyle name="Normal 2 8 3 11" xfId="3622" xr:uid="{00000000-0005-0000-0000-0000A31A0000}"/>
    <cellStyle name="Normal 2 8 3 11 2" xfId="7902" xr:uid="{00000000-0005-0000-0000-0000A41A0000}"/>
    <cellStyle name="Normal 2 8 3 12" xfId="4341" xr:uid="{00000000-0005-0000-0000-0000A51A0000}"/>
    <cellStyle name="Normal 2 8 3 2" xfId="300" xr:uid="{00000000-0005-0000-0000-0000A61A0000}"/>
    <cellStyle name="Normal 2 8 3 2 2" xfId="457" xr:uid="{00000000-0005-0000-0000-0000A71A0000}"/>
    <cellStyle name="Normal 2 8 3 2 2 2" xfId="1333" xr:uid="{00000000-0005-0000-0000-0000A81A0000}"/>
    <cellStyle name="Normal 2 8 3 2 2 2 2" xfId="2630" xr:uid="{00000000-0005-0000-0000-0000A91A0000}"/>
    <cellStyle name="Normal 2 8 3 2 2 2 2 2" xfId="6910" xr:uid="{00000000-0005-0000-0000-0000AA1A0000}"/>
    <cellStyle name="Normal 2 8 3 2 2 2 3" xfId="5613" xr:uid="{00000000-0005-0000-0000-0000AB1A0000}"/>
    <cellStyle name="Normal 2 8 3 2 2 3" xfId="2030" xr:uid="{00000000-0005-0000-0000-0000AC1A0000}"/>
    <cellStyle name="Normal 2 8 3 2 2 3 2" xfId="6310" xr:uid="{00000000-0005-0000-0000-0000AD1A0000}"/>
    <cellStyle name="Normal 2 8 3 2 2 4" xfId="3326" xr:uid="{00000000-0005-0000-0000-0000AE1A0000}"/>
    <cellStyle name="Normal 2 8 3 2 2 4 2" xfId="7606" xr:uid="{00000000-0005-0000-0000-0000AF1A0000}"/>
    <cellStyle name="Normal 2 8 3 2 2 5" xfId="4039" xr:uid="{00000000-0005-0000-0000-0000B01A0000}"/>
    <cellStyle name="Normal 2 8 3 2 2 5 2" xfId="8319" xr:uid="{00000000-0005-0000-0000-0000B11A0000}"/>
    <cellStyle name="Normal 2 8 3 2 2 6" xfId="4741" xr:uid="{00000000-0005-0000-0000-0000B21A0000}"/>
    <cellStyle name="Normal 2 8 3 2 3" xfId="665" xr:uid="{00000000-0005-0000-0000-0000B31A0000}"/>
    <cellStyle name="Normal 2 8 3 2 3 2" xfId="1541" xr:uid="{00000000-0005-0000-0000-0000B41A0000}"/>
    <cellStyle name="Normal 2 8 3 2 3 2 2" xfId="2838" xr:uid="{00000000-0005-0000-0000-0000B51A0000}"/>
    <cellStyle name="Normal 2 8 3 2 3 2 2 2" xfId="7118" xr:uid="{00000000-0005-0000-0000-0000B61A0000}"/>
    <cellStyle name="Normal 2 8 3 2 3 2 3" xfId="5821" xr:uid="{00000000-0005-0000-0000-0000B71A0000}"/>
    <cellStyle name="Normal 2 8 3 2 3 3" xfId="2238" xr:uid="{00000000-0005-0000-0000-0000B81A0000}"/>
    <cellStyle name="Normal 2 8 3 2 3 3 2" xfId="6518" xr:uid="{00000000-0005-0000-0000-0000B91A0000}"/>
    <cellStyle name="Normal 2 8 3 2 3 4" xfId="3534" xr:uid="{00000000-0005-0000-0000-0000BA1A0000}"/>
    <cellStyle name="Normal 2 8 3 2 3 4 2" xfId="7814" xr:uid="{00000000-0005-0000-0000-0000BB1A0000}"/>
    <cellStyle name="Normal 2 8 3 2 3 5" xfId="4247" xr:uid="{00000000-0005-0000-0000-0000BC1A0000}"/>
    <cellStyle name="Normal 2 8 3 2 3 5 2" xfId="8527" xr:uid="{00000000-0005-0000-0000-0000BD1A0000}"/>
    <cellStyle name="Normal 2 8 3 2 3 6" xfId="4949" xr:uid="{00000000-0005-0000-0000-0000BE1A0000}"/>
    <cellStyle name="Normal 2 8 3 2 4" xfId="827" xr:uid="{00000000-0005-0000-0000-0000BF1A0000}"/>
    <cellStyle name="Normal 2 8 3 2 4 2" xfId="2475" xr:uid="{00000000-0005-0000-0000-0000C01A0000}"/>
    <cellStyle name="Normal 2 8 3 2 4 2 2" xfId="6755" xr:uid="{00000000-0005-0000-0000-0000C11A0000}"/>
    <cellStyle name="Normal 2 8 3 2 4 3" xfId="3884" xr:uid="{00000000-0005-0000-0000-0000C21A0000}"/>
    <cellStyle name="Normal 2 8 3 2 4 3 2" xfId="8164" xr:uid="{00000000-0005-0000-0000-0000C31A0000}"/>
    <cellStyle name="Normal 2 8 3 2 4 4" xfId="5109" xr:uid="{00000000-0005-0000-0000-0000C41A0000}"/>
    <cellStyle name="Normal 2 8 3 2 5" xfId="1178" xr:uid="{00000000-0005-0000-0000-0000C51A0000}"/>
    <cellStyle name="Normal 2 8 3 2 5 2" xfId="5458" xr:uid="{00000000-0005-0000-0000-0000C61A0000}"/>
    <cellStyle name="Normal 2 8 3 2 6" xfId="1875" xr:uid="{00000000-0005-0000-0000-0000C71A0000}"/>
    <cellStyle name="Normal 2 8 3 2 6 2" xfId="6155" xr:uid="{00000000-0005-0000-0000-0000C81A0000}"/>
    <cellStyle name="Normal 2 8 3 2 7" xfId="3171" xr:uid="{00000000-0005-0000-0000-0000C91A0000}"/>
    <cellStyle name="Normal 2 8 3 2 7 2" xfId="7451" xr:uid="{00000000-0005-0000-0000-0000CA1A0000}"/>
    <cellStyle name="Normal 2 8 3 2 8" xfId="3686" xr:uid="{00000000-0005-0000-0000-0000CB1A0000}"/>
    <cellStyle name="Normal 2 8 3 2 8 2" xfId="7966" xr:uid="{00000000-0005-0000-0000-0000CC1A0000}"/>
    <cellStyle name="Normal 2 8 3 2 9" xfId="4586" xr:uid="{00000000-0005-0000-0000-0000CD1A0000}"/>
    <cellStyle name="Normal 2 8 3 3" xfId="226" xr:uid="{00000000-0005-0000-0000-0000CE1A0000}"/>
    <cellStyle name="Normal 2 8 3 3 2" xfId="593" xr:uid="{00000000-0005-0000-0000-0000CF1A0000}"/>
    <cellStyle name="Normal 2 8 3 3 2 2" xfId="1469" xr:uid="{00000000-0005-0000-0000-0000D01A0000}"/>
    <cellStyle name="Normal 2 8 3 3 2 2 2" xfId="2766" xr:uid="{00000000-0005-0000-0000-0000D11A0000}"/>
    <cellStyle name="Normal 2 8 3 3 2 2 2 2" xfId="7046" xr:uid="{00000000-0005-0000-0000-0000D21A0000}"/>
    <cellStyle name="Normal 2 8 3 3 2 2 3" xfId="5749" xr:uid="{00000000-0005-0000-0000-0000D31A0000}"/>
    <cellStyle name="Normal 2 8 3 3 2 3" xfId="2166" xr:uid="{00000000-0005-0000-0000-0000D41A0000}"/>
    <cellStyle name="Normal 2 8 3 3 2 3 2" xfId="6446" xr:uid="{00000000-0005-0000-0000-0000D51A0000}"/>
    <cellStyle name="Normal 2 8 3 3 2 4" xfId="3462" xr:uid="{00000000-0005-0000-0000-0000D61A0000}"/>
    <cellStyle name="Normal 2 8 3 3 2 4 2" xfId="7742" xr:uid="{00000000-0005-0000-0000-0000D71A0000}"/>
    <cellStyle name="Normal 2 8 3 3 2 5" xfId="4175" xr:uid="{00000000-0005-0000-0000-0000D81A0000}"/>
    <cellStyle name="Normal 2 8 3 3 2 5 2" xfId="8455" xr:uid="{00000000-0005-0000-0000-0000D91A0000}"/>
    <cellStyle name="Normal 2 8 3 3 2 6" xfId="4877" xr:uid="{00000000-0005-0000-0000-0000DA1A0000}"/>
    <cellStyle name="Normal 2 8 3 3 3" xfId="915" xr:uid="{00000000-0005-0000-0000-0000DB1A0000}"/>
    <cellStyle name="Normal 2 8 3 3 3 2" xfId="2401" xr:uid="{00000000-0005-0000-0000-0000DC1A0000}"/>
    <cellStyle name="Normal 2 8 3 3 3 2 2" xfId="6681" xr:uid="{00000000-0005-0000-0000-0000DD1A0000}"/>
    <cellStyle name="Normal 2 8 3 3 3 3" xfId="5197" xr:uid="{00000000-0005-0000-0000-0000DE1A0000}"/>
    <cellStyle name="Normal 2 8 3 3 4" xfId="1104" xr:uid="{00000000-0005-0000-0000-0000DF1A0000}"/>
    <cellStyle name="Normal 2 8 3 3 4 2" xfId="5384" xr:uid="{00000000-0005-0000-0000-0000E01A0000}"/>
    <cellStyle name="Normal 2 8 3 3 5" xfId="1801" xr:uid="{00000000-0005-0000-0000-0000E11A0000}"/>
    <cellStyle name="Normal 2 8 3 3 5 2" xfId="6081" xr:uid="{00000000-0005-0000-0000-0000E21A0000}"/>
    <cellStyle name="Normal 2 8 3 3 6" xfId="3097" xr:uid="{00000000-0005-0000-0000-0000E31A0000}"/>
    <cellStyle name="Normal 2 8 3 3 6 2" xfId="7377" xr:uid="{00000000-0005-0000-0000-0000E41A0000}"/>
    <cellStyle name="Normal 2 8 3 3 7" xfId="3810" xr:uid="{00000000-0005-0000-0000-0000E51A0000}"/>
    <cellStyle name="Normal 2 8 3 3 7 2" xfId="8090" xr:uid="{00000000-0005-0000-0000-0000E61A0000}"/>
    <cellStyle name="Normal 2 8 3 3 8" xfId="4512" xr:uid="{00000000-0005-0000-0000-0000E71A0000}"/>
    <cellStyle name="Normal 2 8 3 4" xfId="385" xr:uid="{00000000-0005-0000-0000-0000E81A0000}"/>
    <cellStyle name="Normal 2 8 3 4 2" xfId="1261" xr:uid="{00000000-0005-0000-0000-0000E91A0000}"/>
    <cellStyle name="Normal 2 8 3 4 2 2" xfId="2558" xr:uid="{00000000-0005-0000-0000-0000EA1A0000}"/>
    <cellStyle name="Normal 2 8 3 4 2 2 2" xfId="6838" xr:uid="{00000000-0005-0000-0000-0000EB1A0000}"/>
    <cellStyle name="Normal 2 8 3 4 2 3" xfId="5541" xr:uid="{00000000-0005-0000-0000-0000EC1A0000}"/>
    <cellStyle name="Normal 2 8 3 4 3" xfId="1958" xr:uid="{00000000-0005-0000-0000-0000ED1A0000}"/>
    <cellStyle name="Normal 2 8 3 4 3 2" xfId="6238" xr:uid="{00000000-0005-0000-0000-0000EE1A0000}"/>
    <cellStyle name="Normal 2 8 3 4 4" xfId="3254" xr:uid="{00000000-0005-0000-0000-0000EF1A0000}"/>
    <cellStyle name="Normal 2 8 3 4 4 2" xfId="7534" xr:uid="{00000000-0005-0000-0000-0000F01A0000}"/>
    <cellStyle name="Normal 2 8 3 4 5" xfId="3967" xr:uid="{00000000-0005-0000-0000-0000F11A0000}"/>
    <cellStyle name="Normal 2 8 3 4 5 2" xfId="8247" xr:uid="{00000000-0005-0000-0000-0000F21A0000}"/>
    <cellStyle name="Normal 2 8 3 4 6" xfId="4669" xr:uid="{00000000-0005-0000-0000-0000F31A0000}"/>
    <cellStyle name="Normal 2 8 3 5" xfId="505" xr:uid="{00000000-0005-0000-0000-0000F41A0000}"/>
    <cellStyle name="Normal 2 8 3 5 2" xfId="1381" xr:uid="{00000000-0005-0000-0000-0000F51A0000}"/>
    <cellStyle name="Normal 2 8 3 5 2 2" xfId="2678" xr:uid="{00000000-0005-0000-0000-0000F61A0000}"/>
    <cellStyle name="Normal 2 8 3 5 2 2 2" xfId="6958" xr:uid="{00000000-0005-0000-0000-0000F71A0000}"/>
    <cellStyle name="Normal 2 8 3 5 2 3" xfId="5661" xr:uid="{00000000-0005-0000-0000-0000F81A0000}"/>
    <cellStyle name="Normal 2 8 3 5 3" xfId="2078" xr:uid="{00000000-0005-0000-0000-0000F91A0000}"/>
    <cellStyle name="Normal 2 8 3 5 3 2" xfId="6358" xr:uid="{00000000-0005-0000-0000-0000FA1A0000}"/>
    <cellStyle name="Normal 2 8 3 5 4" xfId="3374" xr:uid="{00000000-0005-0000-0000-0000FB1A0000}"/>
    <cellStyle name="Normal 2 8 3 5 4 2" xfId="7654" xr:uid="{00000000-0005-0000-0000-0000FC1A0000}"/>
    <cellStyle name="Normal 2 8 3 5 5" xfId="4087" xr:uid="{00000000-0005-0000-0000-0000FD1A0000}"/>
    <cellStyle name="Normal 2 8 3 5 5 2" xfId="8367" xr:uid="{00000000-0005-0000-0000-0000FE1A0000}"/>
    <cellStyle name="Normal 2 8 3 5 6" xfId="4789" xr:uid="{00000000-0005-0000-0000-0000FF1A0000}"/>
    <cellStyle name="Normal 2 8 3 6" xfId="134" xr:uid="{00000000-0005-0000-0000-0000001B0000}"/>
    <cellStyle name="Normal 2 8 3 6 2" xfId="1012" xr:uid="{00000000-0005-0000-0000-0000011B0000}"/>
    <cellStyle name="Normal 2 8 3 6 2 2" xfId="5293" xr:uid="{00000000-0005-0000-0000-0000021B0000}"/>
    <cellStyle name="Normal 2 8 3 6 3" xfId="1710" xr:uid="{00000000-0005-0000-0000-0000031B0000}"/>
    <cellStyle name="Normal 2 8 3 6 3 2" xfId="5990" xr:uid="{00000000-0005-0000-0000-0000041B0000}"/>
    <cellStyle name="Normal 2 8 3 6 4" xfId="3006" xr:uid="{00000000-0005-0000-0000-0000051B0000}"/>
    <cellStyle name="Normal 2 8 3 6 4 2" xfId="7286" xr:uid="{00000000-0005-0000-0000-0000061B0000}"/>
    <cellStyle name="Normal 2 8 3 6 5" xfId="3719" xr:uid="{00000000-0005-0000-0000-0000071B0000}"/>
    <cellStyle name="Normal 2 8 3 6 5 2" xfId="7999" xr:uid="{00000000-0005-0000-0000-0000081B0000}"/>
    <cellStyle name="Normal 2 8 3 6 6" xfId="4421" xr:uid="{00000000-0005-0000-0000-0000091B0000}"/>
    <cellStyle name="Normal 2 8 3 7" xfId="755" xr:uid="{00000000-0005-0000-0000-00000A1B0000}"/>
    <cellStyle name="Normal 2 8 3 7 2" xfId="2310" xr:uid="{00000000-0005-0000-0000-00000B1B0000}"/>
    <cellStyle name="Normal 2 8 3 7 2 2" xfId="6590" xr:uid="{00000000-0005-0000-0000-00000C1B0000}"/>
    <cellStyle name="Normal 2 8 3 7 3" xfId="5037" xr:uid="{00000000-0005-0000-0000-00000D1B0000}"/>
    <cellStyle name="Normal 2 8 3 8" xfId="979" xr:uid="{00000000-0005-0000-0000-00000E1B0000}"/>
    <cellStyle name="Normal 2 8 3 8 2" xfId="5261" xr:uid="{00000000-0005-0000-0000-00000F1B0000}"/>
    <cellStyle name="Normal 2 8 3 9" xfId="1629" xr:uid="{00000000-0005-0000-0000-0000101B0000}"/>
    <cellStyle name="Normal 2 8 3 9 2" xfId="5909" xr:uid="{00000000-0005-0000-0000-0000111B0000}"/>
    <cellStyle name="Normal 2 8 4" xfId="60" xr:uid="{00000000-0005-0000-0000-0000121B0000}"/>
    <cellStyle name="Normal 2 8 4 10" xfId="2934" xr:uid="{00000000-0005-0000-0000-0000131B0000}"/>
    <cellStyle name="Normal 2 8 4 10 2" xfId="7214" xr:uid="{00000000-0005-0000-0000-0000141B0000}"/>
    <cellStyle name="Normal 2 8 4 11" xfId="3630" xr:uid="{00000000-0005-0000-0000-0000151B0000}"/>
    <cellStyle name="Normal 2 8 4 11 2" xfId="7910" xr:uid="{00000000-0005-0000-0000-0000161B0000}"/>
    <cellStyle name="Normal 2 8 4 12" xfId="4349" xr:uid="{00000000-0005-0000-0000-0000171B0000}"/>
    <cellStyle name="Normal 2 8 4 2" xfId="308" xr:uid="{00000000-0005-0000-0000-0000181B0000}"/>
    <cellStyle name="Normal 2 8 4 2 2" xfId="673" xr:uid="{00000000-0005-0000-0000-0000191B0000}"/>
    <cellStyle name="Normal 2 8 4 2 2 2" xfId="1549" xr:uid="{00000000-0005-0000-0000-00001A1B0000}"/>
    <cellStyle name="Normal 2 8 4 2 2 2 2" xfId="2846" xr:uid="{00000000-0005-0000-0000-00001B1B0000}"/>
    <cellStyle name="Normal 2 8 4 2 2 2 2 2" xfId="7126" xr:uid="{00000000-0005-0000-0000-00001C1B0000}"/>
    <cellStyle name="Normal 2 8 4 2 2 2 3" xfId="5829" xr:uid="{00000000-0005-0000-0000-00001D1B0000}"/>
    <cellStyle name="Normal 2 8 4 2 2 3" xfId="2246" xr:uid="{00000000-0005-0000-0000-00001E1B0000}"/>
    <cellStyle name="Normal 2 8 4 2 2 3 2" xfId="6526" xr:uid="{00000000-0005-0000-0000-00001F1B0000}"/>
    <cellStyle name="Normal 2 8 4 2 2 4" xfId="3542" xr:uid="{00000000-0005-0000-0000-0000201B0000}"/>
    <cellStyle name="Normal 2 8 4 2 2 4 2" xfId="7822" xr:uid="{00000000-0005-0000-0000-0000211B0000}"/>
    <cellStyle name="Normal 2 8 4 2 2 5" xfId="4255" xr:uid="{00000000-0005-0000-0000-0000221B0000}"/>
    <cellStyle name="Normal 2 8 4 2 2 5 2" xfId="8535" xr:uid="{00000000-0005-0000-0000-0000231B0000}"/>
    <cellStyle name="Normal 2 8 4 2 2 6" xfId="4957" xr:uid="{00000000-0005-0000-0000-0000241B0000}"/>
    <cellStyle name="Normal 2 8 4 2 3" xfId="835" xr:uid="{00000000-0005-0000-0000-0000251B0000}"/>
    <cellStyle name="Normal 2 8 4 2 3 2" xfId="2483" xr:uid="{00000000-0005-0000-0000-0000261B0000}"/>
    <cellStyle name="Normal 2 8 4 2 3 2 2" xfId="6763" xr:uid="{00000000-0005-0000-0000-0000271B0000}"/>
    <cellStyle name="Normal 2 8 4 2 3 3" xfId="5117" xr:uid="{00000000-0005-0000-0000-0000281B0000}"/>
    <cellStyle name="Normal 2 8 4 2 4" xfId="1186" xr:uid="{00000000-0005-0000-0000-0000291B0000}"/>
    <cellStyle name="Normal 2 8 4 2 4 2" xfId="5466" xr:uid="{00000000-0005-0000-0000-00002A1B0000}"/>
    <cellStyle name="Normal 2 8 4 2 5" xfId="1883" xr:uid="{00000000-0005-0000-0000-00002B1B0000}"/>
    <cellStyle name="Normal 2 8 4 2 5 2" xfId="6163" xr:uid="{00000000-0005-0000-0000-00002C1B0000}"/>
    <cellStyle name="Normal 2 8 4 2 6" xfId="3179" xr:uid="{00000000-0005-0000-0000-00002D1B0000}"/>
    <cellStyle name="Normal 2 8 4 2 6 2" xfId="7459" xr:uid="{00000000-0005-0000-0000-00002E1B0000}"/>
    <cellStyle name="Normal 2 8 4 2 7" xfId="3892" xr:uid="{00000000-0005-0000-0000-00002F1B0000}"/>
    <cellStyle name="Normal 2 8 4 2 7 2" xfId="8172" xr:uid="{00000000-0005-0000-0000-0000301B0000}"/>
    <cellStyle name="Normal 2 8 4 2 8" xfId="4594" xr:uid="{00000000-0005-0000-0000-0000311B0000}"/>
    <cellStyle name="Normal 2 8 4 3" xfId="235" xr:uid="{00000000-0005-0000-0000-0000321B0000}"/>
    <cellStyle name="Normal 2 8 4 3 2" xfId="601" xr:uid="{00000000-0005-0000-0000-0000331B0000}"/>
    <cellStyle name="Normal 2 8 4 3 2 2" xfId="1477" xr:uid="{00000000-0005-0000-0000-0000341B0000}"/>
    <cellStyle name="Normal 2 8 4 3 2 2 2" xfId="2774" xr:uid="{00000000-0005-0000-0000-0000351B0000}"/>
    <cellStyle name="Normal 2 8 4 3 2 2 2 2" xfId="7054" xr:uid="{00000000-0005-0000-0000-0000361B0000}"/>
    <cellStyle name="Normal 2 8 4 3 2 2 3" xfId="5757" xr:uid="{00000000-0005-0000-0000-0000371B0000}"/>
    <cellStyle name="Normal 2 8 4 3 2 3" xfId="2174" xr:uid="{00000000-0005-0000-0000-0000381B0000}"/>
    <cellStyle name="Normal 2 8 4 3 2 3 2" xfId="6454" xr:uid="{00000000-0005-0000-0000-0000391B0000}"/>
    <cellStyle name="Normal 2 8 4 3 2 4" xfId="3470" xr:uid="{00000000-0005-0000-0000-00003A1B0000}"/>
    <cellStyle name="Normal 2 8 4 3 2 4 2" xfId="7750" xr:uid="{00000000-0005-0000-0000-00003B1B0000}"/>
    <cellStyle name="Normal 2 8 4 3 2 5" xfId="4183" xr:uid="{00000000-0005-0000-0000-00003C1B0000}"/>
    <cellStyle name="Normal 2 8 4 3 2 5 2" xfId="8463" xr:uid="{00000000-0005-0000-0000-00003D1B0000}"/>
    <cellStyle name="Normal 2 8 4 3 2 6" xfId="4885" xr:uid="{00000000-0005-0000-0000-00003E1B0000}"/>
    <cellStyle name="Normal 2 8 4 3 3" xfId="923" xr:uid="{00000000-0005-0000-0000-00003F1B0000}"/>
    <cellStyle name="Normal 2 8 4 3 3 2" xfId="2410" xr:uid="{00000000-0005-0000-0000-0000401B0000}"/>
    <cellStyle name="Normal 2 8 4 3 3 2 2" xfId="6690" xr:uid="{00000000-0005-0000-0000-0000411B0000}"/>
    <cellStyle name="Normal 2 8 4 3 3 3" xfId="5205" xr:uid="{00000000-0005-0000-0000-0000421B0000}"/>
    <cellStyle name="Normal 2 8 4 3 4" xfId="1113" xr:uid="{00000000-0005-0000-0000-0000431B0000}"/>
    <cellStyle name="Normal 2 8 4 3 4 2" xfId="5393" xr:uid="{00000000-0005-0000-0000-0000441B0000}"/>
    <cellStyle name="Normal 2 8 4 3 5" xfId="1810" xr:uid="{00000000-0005-0000-0000-0000451B0000}"/>
    <cellStyle name="Normal 2 8 4 3 5 2" xfId="6090" xr:uid="{00000000-0005-0000-0000-0000461B0000}"/>
    <cellStyle name="Normal 2 8 4 3 6" xfId="3106" xr:uid="{00000000-0005-0000-0000-0000471B0000}"/>
    <cellStyle name="Normal 2 8 4 3 6 2" xfId="7386" xr:uid="{00000000-0005-0000-0000-0000481B0000}"/>
    <cellStyle name="Normal 2 8 4 3 7" xfId="3819" xr:uid="{00000000-0005-0000-0000-0000491B0000}"/>
    <cellStyle name="Normal 2 8 4 3 7 2" xfId="8099" xr:uid="{00000000-0005-0000-0000-00004A1B0000}"/>
    <cellStyle name="Normal 2 8 4 3 8" xfId="4521" xr:uid="{00000000-0005-0000-0000-00004B1B0000}"/>
    <cellStyle name="Normal 2 8 4 4" xfId="393" xr:uid="{00000000-0005-0000-0000-00004C1B0000}"/>
    <cellStyle name="Normal 2 8 4 4 2" xfId="1269" xr:uid="{00000000-0005-0000-0000-00004D1B0000}"/>
    <cellStyle name="Normal 2 8 4 4 2 2" xfId="2566" xr:uid="{00000000-0005-0000-0000-00004E1B0000}"/>
    <cellStyle name="Normal 2 8 4 4 2 2 2" xfId="6846" xr:uid="{00000000-0005-0000-0000-00004F1B0000}"/>
    <cellStyle name="Normal 2 8 4 4 2 3" xfId="5549" xr:uid="{00000000-0005-0000-0000-0000501B0000}"/>
    <cellStyle name="Normal 2 8 4 4 3" xfId="1966" xr:uid="{00000000-0005-0000-0000-0000511B0000}"/>
    <cellStyle name="Normal 2 8 4 4 3 2" xfId="6246" xr:uid="{00000000-0005-0000-0000-0000521B0000}"/>
    <cellStyle name="Normal 2 8 4 4 4" xfId="3262" xr:uid="{00000000-0005-0000-0000-0000531B0000}"/>
    <cellStyle name="Normal 2 8 4 4 4 2" xfId="7542" xr:uid="{00000000-0005-0000-0000-0000541B0000}"/>
    <cellStyle name="Normal 2 8 4 4 5" xfId="3975" xr:uid="{00000000-0005-0000-0000-0000551B0000}"/>
    <cellStyle name="Normal 2 8 4 4 5 2" xfId="8255" xr:uid="{00000000-0005-0000-0000-0000561B0000}"/>
    <cellStyle name="Normal 2 8 4 4 6" xfId="4677" xr:uid="{00000000-0005-0000-0000-0000571B0000}"/>
    <cellStyle name="Normal 2 8 4 5" xfId="513" xr:uid="{00000000-0005-0000-0000-0000581B0000}"/>
    <cellStyle name="Normal 2 8 4 5 2" xfId="1389" xr:uid="{00000000-0005-0000-0000-0000591B0000}"/>
    <cellStyle name="Normal 2 8 4 5 2 2" xfId="2686" xr:uid="{00000000-0005-0000-0000-00005A1B0000}"/>
    <cellStyle name="Normal 2 8 4 5 2 2 2" xfId="6966" xr:uid="{00000000-0005-0000-0000-00005B1B0000}"/>
    <cellStyle name="Normal 2 8 4 5 2 3" xfId="5669" xr:uid="{00000000-0005-0000-0000-00005C1B0000}"/>
    <cellStyle name="Normal 2 8 4 5 3" xfId="2086" xr:uid="{00000000-0005-0000-0000-00005D1B0000}"/>
    <cellStyle name="Normal 2 8 4 5 3 2" xfId="6366" xr:uid="{00000000-0005-0000-0000-00005E1B0000}"/>
    <cellStyle name="Normal 2 8 4 5 4" xfId="3382" xr:uid="{00000000-0005-0000-0000-00005F1B0000}"/>
    <cellStyle name="Normal 2 8 4 5 4 2" xfId="7662" xr:uid="{00000000-0005-0000-0000-0000601B0000}"/>
    <cellStyle name="Normal 2 8 4 5 5" xfId="4095" xr:uid="{00000000-0005-0000-0000-0000611B0000}"/>
    <cellStyle name="Normal 2 8 4 5 5 2" xfId="8375" xr:uid="{00000000-0005-0000-0000-0000621B0000}"/>
    <cellStyle name="Normal 2 8 4 5 6" xfId="4797" xr:uid="{00000000-0005-0000-0000-0000631B0000}"/>
    <cellStyle name="Normal 2 8 4 6" xfId="142" xr:uid="{00000000-0005-0000-0000-0000641B0000}"/>
    <cellStyle name="Normal 2 8 4 6 2" xfId="1718" xr:uid="{00000000-0005-0000-0000-0000651B0000}"/>
    <cellStyle name="Normal 2 8 4 6 2 2" xfId="5998" xr:uid="{00000000-0005-0000-0000-0000661B0000}"/>
    <cellStyle name="Normal 2 8 4 6 3" xfId="3014" xr:uid="{00000000-0005-0000-0000-0000671B0000}"/>
    <cellStyle name="Normal 2 8 4 6 3 2" xfId="7294" xr:uid="{00000000-0005-0000-0000-0000681B0000}"/>
    <cellStyle name="Normal 2 8 4 6 4" xfId="3727" xr:uid="{00000000-0005-0000-0000-0000691B0000}"/>
    <cellStyle name="Normal 2 8 4 6 4 2" xfId="8007" xr:uid="{00000000-0005-0000-0000-00006A1B0000}"/>
    <cellStyle name="Normal 2 8 4 6 5" xfId="4429" xr:uid="{00000000-0005-0000-0000-00006B1B0000}"/>
    <cellStyle name="Normal 2 8 4 7" xfId="763" xr:uid="{00000000-0005-0000-0000-00006C1B0000}"/>
    <cellStyle name="Normal 2 8 4 7 2" xfId="2318" xr:uid="{00000000-0005-0000-0000-00006D1B0000}"/>
    <cellStyle name="Normal 2 8 4 7 2 2" xfId="6598" xr:uid="{00000000-0005-0000-0000-00006E1B0000}"/>
    <cellStyle name="Normal 2 8 4 7 3" xfId="5045" xr:uid="{00000000-0005-0000-0000-00006F1B0000}"/>
    <cellStyle name="Normal 2 8 4 8" xfId="1021" xr:uid="{00000000-0005-0000-0000-0000701B0000}"/>
    <cellStyle name="Normal 2 8 4 8 2" xfId="5301" xr:uid="{00000000-0005-0000-0000-0000711B0000}"/>
    <cellStyle name="Normal 2 8 4 9" xfId="1637" xr:uid="{00000000-0005-0000-0000-0000721B0000}"/>
    <cellStyle name="Normal 2 8 4 9 2" xfId="5917" xr:uid="{00000000-0005-0000-0000-0000731B0000}"/>
    <cellStyle name="Normal 2 8 5" xfId="68" xr:uid="{00000000-0005-0000-0000-0000741B0000}"/>
    <cellStyle name="Normal 2 8 5 10" xfId="2942" xr:uid="{00000000-0005-0000-0000-0000751B0000}"/>
    <cellStyle name="Normal 2 8 5 10 2" xfId="7222" xr:uid="{00000000-0005-0000-0000-0000761B0000}"/>
    <cellStyle name="Normal 2 8 5 11" xfId="3638" xr:uid="{00000000-0005-0000-0000-0000771B0000}"/>
    <cellStyle name="Normal 2 8 5 11 2" xfId="7918" xr:uid="{00000000-0005-0000-0000-0000781B0000}"/>
    <cellStyle name="Normal 2 8 5 12" xfId="4357" xr:uid="{00000000-0005-0000-0000-0000791B0000}"/>
    <cellStyle name="Normal 2 8 5 2" xfId="316" xr:uid="{00000000-0005-0000-0000-00007A1B0000}"/>
    <cellStyle name="Normal 2 8 5 2 2" xfId="681" xr:uid="{00000000-0005-0000-0000-00007B1B0000}"/>
    <cellStyle name="Normal 2 8 5 2 2 2" xfId="1557" xr:uid="{00000000-0005-0000-0000-00007C1B0000}"/>
    <cellStyle name="Normal 2 8 5 2 2 2 2" xfId="2854" xr:uid="{00000000-0005-0000-0000-00007D1B0000}"/>
    <cellStyle name="Normal 2 8 5 2 2 2 2 2" xfId="7134" xr:uid="{00000000-0005-0000-0000-00007E1B0000}"/>
    <cellStyle name="Normal 2 8 5 2 2 2 3" xfId="5837" xr:uid="{00000000-0005-0000-0000-00007F1B0000}"/>
    <cellStyle name="Normal 2 8 5 2 2 3" xfId="2254" xr:uid="{00000000-0005-0000-0000-0000801B0000}"/>
    <cellStyle name="Normal 2 8 5 2 2 3 2" xfId="6534" xr:uid="{00000000-0005-0000-0000-0000811B0000}"/>
    <cellStyle name="Normal 2 8 5 2 2 4" xfId="3550" xr:uid="{00000000-0005-0000-0000-0000821B0000}"/>
    <cellStyle name="Normal 2 8 5 2 2 4 2" xfId="7830" xr:uid="{00000000-0005-0000-0000-0000831B0000}"/>
    <cellStyle name="Normal 2 8 5 2 2 5" xfId="4263" xr:uid="{00000000-0005-0000-0000-0000841B0000}"/>
    <cellStyle name="Normal 2 8 5 2 2 5 2" xfId="8543" xr:uid="{00000000-0005-0000-0000-0000851B0000}"/>
    <cellStyle name="Normal 2 8 5 2 2 6" xfId="4965" xr:uid="{00000000-0005-0000-0000-0000861B0000}"/>
    <cellStyle name="Normal 2 8 5 2 3" xfId="843" xr:uid="{00000000-0005-0000-0000-0000871B0000}"/>
    <cellStyle name="Normal 2 8 5 2 3 2" xfId="2491" xr:uid="{00000000-0005-0000-0000-0000881B0000}"/>
    <cellStyle name="Normal 2 8 5 2 3 2 2" xfId="6771" xr:uid="{00000000-0005-0000-0000-0000891B0000}"/>
    <cellStyle name="Normal 2 8 5 2 3 3" xfId="5125" xr:uid="{00000000-0005-0000-0000-00008A1B0000}"/>
    <cellStyle name="Normal 2 8 5 2 4" xfId="1194" xr:uid="{00000000-0005-0000-0000-00008B1B0000}"/>
    <cellStyle name="Normal 2 8 5 2 4 2" xfId="5474" xr:uid="{00000000-0005-0000-0000-00008C1B0000}"/>
    <cellStyle name="Normal 2 8 5 2 5" xfId="1891" xr:uid="{00000000-0005-0000-0000-00008D1B0000}"/>
    <cellStyle name="Normal 2 8 5 2 5 2" xfId="6171" xr:uid="{00000000-0005-0000-0000-00008E1B0000}"/>
    <cellStyle name="Normal 2 8 5 2 6" xfId="3187" xr:uid="{00000000-0005-0000-0000-00008F1B0000}"/>
    <cellStyle name="Normal 2 8 5 2 6 2" xfId="7467" xr:uid="{00000000-0005-0000-0000-0000901B0000}"/>
    <cellStyle name="Normal 2 8 5 2 7" xfId="3900" xr:uid="{00000000-0005-0000-0000-0000911B0000}"/>
    <cellStyle name="Normal 2 8 5 2 7 2" xfId="8180" xr:uid="{00000000-0005-0000-0000-0000921B0000}"/>
    <cellStyle name="Normal 2 8 5 2 8" xfId="4602" xr:uid="{00000000-0005-0000-0000-0000931B0000}"/>
    <cellStyle name="Normal 2 8 5 3" xfId="243" xr:uid="{00000000-0005-0000-0000-0000941B0000}"/>
    <cellStyle name="Normal 2 8 5 3 2" xfId="609" xr:uid="{00000000-0005-0000-0000-0000951B0000}"/>
    <cellStyle name="Normal 2 8 5 3 2 2" xfId="1485" xr:uid="{00000000-0005-0000-0000-0000961B0000}"/>
    <cellStyle name="Normal 2 8 5 3 2 2 2" xfId="2782" xr:uid="{00000000-0005-0000-0000-0000971B0000}"/>
    <cellStyle name="Normal 2 8 5 3 2 2 2 2" xfId="7062" xr:uid="{00000000-0005-0000-0000-0000981B0000}"/>
    <cellStyle name="Normal 2 8 5 3 2 2 3" xfId="5765" xr:uid="{00000000-0005-0000-0000-0000991B0000}"/>
    <cellStyle name="Normal 2 8 5 3 2 3" xfId="2182" xr:uid="{00000000-0005-0000-0000-00009A1B0000}"/>
    <cellStyle name="Normal 2 8 5 3 2 3 2" xfId="6462" xr:uid="{00000000-0005-0000-0000-00009B1B0000}"/>
    <cellStyle name="Normal 2 8 5 3 2 4" xfId="3478" xr:uid="{00000000-0005-0000-0000-00009C1B0000}"/>
    <cellStyle name="Normal 2 8 5 3 2 4 2" xfId="7758" xr:uid="{00000000-0005-0000-0000-00009D1B0000}"/>
    <cellStyle name="Normal 2 8 5 3 2 5" xfId="4191" xr:uid="{00000000-0005-0000-0000-00009E1B0000}"/>
    <cellStyle name="Normal 2 8 5 3 2 5 2" xfId="8471" xr:uid="{00000000-0005-0000-0000-00009F1B0000}"/>
    <cellStyle name="Normal 2 8 5 3 2 6" xfId="4893" xr:uid="{00000000-0005-0000-0000-0000A01B0000}"/>
    <cellStyle name="Normal 2 8 5 3 3" xfId="931" xr:uid="{00000000-0005-0000-0000-0000A11B0000}"/>
    <cellStyle name="Normal 2 8 5 3 3 2" xfId="2418" xr:uid="{00000000-0005-0000-0000-0000A21B0000}"/>
    <cellStyle name="Normal 2 8 5 3 3 2 2" xfId="6698" xr:uid="{00000000-0005-0000-0000-0000A31B0000}"/>
    <cellStyle name="Normal 2 8 5 3 3 3" xfId="5213" xr:uid="{00000000-0005-0000-0000-0000A41B0000}"/>
    <cellStyle name="Normal 2 8 5 3 4" xfId="1121" xr:uid="{00000000-0005-0000-0000-0000A51B0000}"/>
    <cellStyle name="Normal 2 8 5 3 4 2" xfId="5401" xr:uid="{00000000-0005-0000-0000-0000A61B0000}"/>
    <cellStyle name="Normal 2 8 5 3 5" xfId="1818" xr:uid="{00000000-0005-0000-0000-0000A71B0000}"/>
    <cellStyle name="Normal 2 8 5 3 5 2" xfId="6098" xr:uid="{00000000-0005-0000-0000-0000A81B0000}"/>
    <cellStyle name="Normal 2 8 5 3 6" xfId="3114" xr:uid="{00000000-0005-0000-0000-0000A91B0000}"/>
    <cellStyle name="Normal 2 8 5 3 6 2" xfId="7394" xr:uid="{00000000-0005-0000-0000-0000AA1B0000}"/>
    <cellStyle name="Normal 2 8 5 3 7" xfId="3827" xr:uid="{00000000-0005-0000-0000-0000AB1B0000}"/>
    <cellStyle name="Normal 2 8 5 3 7 2" xfId="8107" xr:uid="{00000000-0005-0000-0000-0000AC1B0000}"/>
    <cellStyle name="Normal 2 8 5 3 8" xfId="4529" xr:uid="{00000000-0005-0000-0000-0000AD1B0000}"/>
    <cellStyle name="Normal 2 8 5 4" xfId="401" xr:uid="{00000000-0005-0000-0000-0000AE1B0000}"/>
    <cellStyle name="Normal 2 8 5 4 2" xfId="1277" xr:uid="{00000000-0005-0000-0000-0000AF1B0000}"/>
    <cellStyle name="Normal 2 8 5 4 2 2" xfId="2574" xr:uid="{00000000-0005-0000-0000-0000B01B0000}"/>
    <cellStyle name="Normal 2 8 5 4 2 2 2" xfId="6854" xr:uid="{00000000-0005-0000-0000-0000B11B0000}"/>
    <cellStyle name="Normal 2 8 5 4 2 3" xfId="5557" xr:uid="{00000000-0005-0000-0000-0000B21B0000}"/>
    <cellStyle name="Normal 2 8 5 4 3" xfId="1974" xr:uid="{00000000-0005-0000-0000-0000B31B0000}"/>
    <cellStyle name="Normal 2 8 5 4 3 2" xfId="6254" xr:uid="{00000000-0005-0000-0000-0000B41B0000}"/>
    <cellStyle name="Normal 2 8 5 4 4" xfId="3270" xr:uid="{00000000-0005-0000-0000-0000B51B0000}"/>
    <cellStyle name="Normal 2 8 5 4 4 2" xfId="7550" xr:uid="{00000000-0005-0000-0000-0000B61B0000}"/>
    <cellStyle name="Normal 2 8 5 4 5" xfId="3983" xr:uid="{00000000-0005-0000-0000-0000B71B0000}"/>
    <cellStyle name="Normal 2 8 5 4 5 2" xfId="8263" xr:uid="{00000000-0005-0000-0000-0000B81B0000}"/>
    <cellStyle name="Normal 2 8 5 4 6" xfId="4685" xr:uid="{00000000-0005-0000-0000-0000B91B0000}"/>
    <cellStyle name="Normal 2 8 5 5" xfId="521" xr:uid="{00000000-0005-0000-0000-0000BA1B0000}"/>
    <cellStyle name="Normal 2 8 5 5 2" xfId="1397" xr:uid="{00000000-0005-0000-0000-0000BB1B0000}"/>
    <cellStyle name="Normal 2 8 5 5 2 2" xfId="2694" xr:uid="{00000000-0005-0000-0000-0000BC1B0000}"/>
    <cellStyle name="Normal 2 8 5 5 2 2 2" xfId="6974" xr:uid="{00000000-0005-0000-0000-0000BD1B0000}"/>
    <cellStyle name="Normal 2 8 5 5 2 3" xfId="5677" xr:uid="{00000000-0005-0000-0000-0000BE1B0000}"/>
    <cellStyle name="Normal 2 8 5 5 3" xfId="2094" xr:uid="{00000000-0005-0000-0000-0000BF1B0000}"/>
    <cellStyle name="Normal 2 8 5 5 3 2" xfId="6374" xr:uid="{00000000-0005-0000-0000-0000C01B0000}"/>
    <cellStyle name="Normal 2 8 5 5 4" xfId="3390" xr:uid="{00000000-0005-0000-0000-0000C11B0000}"/>
    <cellStyle name="Normal 2 8 5 5 4 2" xfId="7670" xr:uid="{00000000-0005-0000-0000-0000C21B0000}"/>
    <cellStyle name="Normal 2 8 5 5 5" xfId="4103" xr:uid="{00000000-0005-0000-0000-0000C31B0000}"/>
    <cellStyle name="Normal 2 8 5 5 5 2" xfId="8383" xr:uid="{00000000-0005-0000-0000-0000C41B0000}"/>
    <cellStyle name="Normal 2 8 5 5 6" xfId="4805" xr:uid="{00000000-0005-0000-0000-0000C51B0000}"/>
    <cellStyle name="Normal 2 8 5 6" xfId="150" xr:uid="{00000000-0005-0000-0000-0000C61B0000}"/>
    <cellStyle name="Normal 2 8 5 6 2" xfId="1726" xr:uid="{00000000-0005-0000-0000-0000C71B0000}"/>
    <cellStyle name="Normal 2 8 5 6 2 2" xfId="6006" xr:uid="{00000000-0005-0000-0000-0000C81B0000}"/>
    <cellStyle name="Normal 2 8 5 6 3" xfId="3022" xr:uid="{00000000-0005-0000-0000-0000C91B0000}"/>
    <cellStyle name="Normal 2 8 5 6 3 2" xfId="7302" xr:uid="{00000000-0005-0000-0000-0000CA1B0000}"/>
    <cellStyle name="Normal 2 8 5 6 4" xfId="3735" xr:uid="{00000000-0005-0000-0000-0000CB1B0000}"/>
    <cellStyle name="Normal 2 8 5 6 4 2" xfId="8015" xr:uid="{00000000-0005-0000-0000-0000CC1B0000}"/>
    <cellStyle name="Normal 2 8 5 6 5" xfId="4437" xr:uid="{00000000-0005-0000-0000-0000CD1B0000}"/>
    <cellStyle name="Normal 2 8 5 7" xfId="771" xr:uid="{00000000-0005-0000-0000-0000CE1B0000}"/>
    <cellStyle name="Normal 2 8 5 7 2" xfId="2326" xr:uid="{00000000-0005-0000-0000-0000CF1B0000}"/>
    <cellStyle name="Normal 2 8 5 7 2 2" xfId="6606" xr:uid="{00000000-0005-0000-0000-0000D01B0000}"/>
    <cellStyle name="Normal 2 8 5 7 3" xfId="5053" xr:uid="{00000000-0005-0000-0000-0000D11B0000}"/>
    <cellStyle name="Normal 2 8 5 8" xfId="1029" xr:uid="{00000000-0005-0000-0000-0000D21B0000}"/>
    <cellStyle name="Normal 2 8 5 8 2" xfId="5309" xr:uid="{00000000-0005-0000-0000-0000D31B0000}"/>
    <cellStyle name="Normal 2 8 5 9" xfId="1645" xr:uid="{00000000-0005-0000-0000-0000D41B0000}"/>
    <cellStyle name="Normal 2 8 5 9 2" xfId="5925" xr:uid="{00000000-0005-0000-0000-0000D51B0000}"/>
    <cellStyle name="Normal 2 8 6" xfId="77" xr:uid="{00000000-0005-0000-0000-0000D61B0000}"/>
    <cellStyle name="Normal 2 8 6 10" xfId="2950" xr:uid="{00000000-0005-0000-0000-0000D71B0000}"/>
    <cellStyle name="Normal 2 8 6 10 2" xfId="7230" xr:uid="{00000000-0005-0000-0000-0000D81B0000}"/>
    <cellStyle name="Normal 2 8 6 11" xfId="3646" xr:uid="{00000000-0005-0000-0000-0000D91B0000}"/>
    <cellStyle name="Normal 2 8 6 11 2" xfId="7926" xr:uid="{00000000-0005-0000-0000-0000DA1B0000}"/>
    <cellStyle name="Normal 2 8 6 12" xfId="4365" xr:uid="{00000000-0005-0000-0000-0000DB1B0000}"/>
    <cellStyle name="Normal 2 8 6 2" xfId="324" xr:uid="{00000000-0005-0000-0000-0000DC1B0000}"/>
    <cellStyle name="Normal 2 8 6 2 2" xfId="689" xr:uid="{00000000-0005-0000-0000-0000DD1B0000}"/>
    <cellStyle name="Normal 2 8 6 2 2 2" xfId="1565" xr:uid="{00000000-0005-0000-0000-0000DE1B0000}"/>
    <cellStyle name="Normal 2 8 6 2 2 2 2" xfId="2862" xr:uid="{00000000-0005-0000-0000-0000DF1B0000}"/>
    <cellStyle name="Normal 2 8 6 2 2 2 2 2" xfId="7142" xr:uid="{00000000-0005-0000-0000-0000E01B0000}"/>
    <cellStyle name="Normal 2 8 6 2 2 2 3" xfId="5845" xr:uid="{00000000-0005-0000-0000-0000E11B0000}"/>
    <cellStyle name="Normal 2 8 6 2 2 3" xfId="2262" xr:uid="{00000000-0005-0000-0000-0000E21B0000}"/>
    <cellStyle name="Normal 2 8 6 2 2 3 2" xfId="6542" xr:uid="{00000000-0005-0000-0000-0000E31B0000}"/>
    <cellStyle name="Normal 2 8 6 2 2 4" xfId="3558" xr:uid="{00000000-0005-0000-0000-0000E41B0000}"/>
    <cellStyle name="Normal 2 8 6 2 2 4 2" xfId="7838" xr:uid="{00000000-0005-0000-0000-0000E51B0000}"/>
    <cellStyle name="Normal 2 8 6 2 2 5" xfId="4271" xr:uid="{00000000-0005-0000-0000-0000E61B0000}"/>
    <cellStyle name="Normal 2 8 6 2 2 5 2" xfId="8551" xr:uid="{00000000-0005-0000-0000-0000E71B0000}"/>
    <cellStyle name="Normal 2 8 6 2 2 6" xfId="4973" xr:uid="{00000000-0005-0000-0000-0000E81B0000}"/>
    <cellStyle name="Normal 2 8 6 2 3" xfId="851" xr:uid="{00000000-0005-0000-0000-0000E91B0000}"/>
    <cellStyle name="Normal 2 8 6 2 3 2" xfId="2499" xr:uid="{00000000-0005-0000-0000-0000EA1B0000}"/>
    <cellStyle name="Normal 2 8 6 2 3 2 2" xfId="6779" xr:uid="{00000000-0005-0000-0000-0000EB1B0000}"/>
    <cellStyle name="Normal 2 8 6 2 3 3" xfId="5133" xr:uid="{00000000-0005-0000-0000-0000EC1B0000}"/>
    <cellStyle name="Normal 2 8 6 2 4" xfId="1202" xr:uid="{00000000-0005-0000-0000-0000ED1B0000}"/>
    <cellStyle name="Normal 2 8 6 2 4 2" xfId="5482" xr:uid="{00000000-0005-0000-0000-0000EE1B0000}"/>
    <cellStyle name="Normal 2 8 6 2 5" xfId="1899" xr:uid="{00000000-0005-0000-0000-0000EF1B0000}"/>
    <cellStyle name="Normal 2 8 6 2 5 2" xfId="6179" xr:uid="{00000000-0005-0000-0000-0000F01B0000}"/>
    <cellStyle name="Normal 2 8 6 2 6" xfId="3195" xr:uid="{00000000-0005-0000-0000-0000F11B0000}"/>
    <cellStyle name="Normal 2 8 6 2 6 2" xfId="7475" xr:uid="{00000000-0005-0000-0000-0000F21B0000}"/>
    <cellStyle name="Normal 2 8 6 2 7" xfId="3908" xr:uid="{00000000-0005-0000-0000-0000F31B0000}"/>
    <cellStyle name="Normal 2 8 6 2 7 2" xfId="8188" xr:uid="{00000000-0005-0000-0000-0000F41B0000}"/>
    <cellStyle name="Normal 2 8 6 2 8" xfId="4610" xr:uid="{00000000-0005-0000-0000-0000F51B0000}"/>
    <cellStyle name="Normal 2 8 6 3" xfId="252" xr:uid="{00000000-0005-0000-0000-0000F61B0000}"/>
    <cellStyle name="Normal 2 8 6 3 2" xfId="617" xr:uid="{00000000-0005-0000-0000-0000F71B0000}"/>
    <cellStyle name="Normal 2 8 6 3 2 2" xfId="1493" xr:uid="{00000000-0005-0000-0000-0000F81B0000}"/>
    <cellStyle name="Normal 2 8 6 3 2 2 2" xfId="2790" xr:uid="{00000000-0005-0000-0000-0000F91B0000}"/>
    <cellStyle name="Normal 2 8 6 3 2 2 2 2" xfId="7070" xr:uid="{00000000-0005-0000-0000-0000FA1B0000}"/>
    <cellStyle name="Normal 2 8 6 3 2 2 3" xfId="5773" xr:uid="{00000000-0005-0000-0000-0000FB1B0000}"/>
    <cellStyle name="Normal 2 8 6 3 2 3" xfId="2190" xr:uid="{00000000-0005-0000-0000-0000FC1B0000}"/>
    <cellStyle name="Normal 2 8 6 3 2 3 2" xfId="6470" xr:uid="{00000000-0005-0000-0000-0000FD1B0000}"/>
    <cellStyle name="Normal 2 8 6 3 2 4" xfId="3486" xr:uid="{00000000-0005-0000-0000-0000FE1B0000}"/>
    <cellStyle name="Normal 2 8 6 3 2 4 2" xfId="7766" xr:uid="{00000000-0005-0000-0000-0000FF1B0000}"/>
    <cellStyle name="Normal 2 8 6 3 2 5" xfId="4199" xr:uid="{00000000-0005-0000-0000-0000001C0000}"/>
    <cellStyle name="Normal 2 8 6 3 2 5 2" xfId="8479" xr:uid="{00000000-0005-0000-0000-0000011C0000}"/>
    <cellStyle name="Normal 2 8 6 3 2 6" xfId="4901" xr:uid="{00000000-0005-0000-0000-0000021C0000}"/>
    <cellStyle name="Normal 2 8 6 3 3" xfId="939" xr:uid="{00000000-0005-0000-0000-0000031C0000}"/>
    <cellStyle name="Normal 2 8 6 3 3 2" xfId="2427" xr:uid="{00000000-0005-0000-0000-0000041C0000}"/>
    <cellStyle name="Normal 2 8 6 3 3 2 2" xfId="6707" xr:uid="{00000000-0005-0000-0000-0000051C0000}"/>
    <cellStyle name="Normal 2 8 6 3 3 3" xfId="5221" xr:uid="{00000000-0005-0000-0000-0000061C0000}"/>
    <cellStyle name="Normal 2 8 6 3 4" xfId="1130" xr:uid="{00000000-0005-0000-0000-0000071C0000}"/>
    <cellStyle name="Normal 2 8 6 3 4 2" xfId="5410" xr:uid="{00000000-0005-0000-0000-0000081C0000}"/>
    <cellStyle name="Normal 2 8 6 3 5" xfId="1827" xr:uid="{00000000-0005-0000-0000-0000091C0000}"/>
    <cellStyle name="Normal 2 8 6 3 5 2" xfId="6107" xr:uid="{00000000-0005-0000-0000-00000A1C0000}"/>
    <cellStyle name="Normal 2 8 6 3 6" xfId="3123" xr:uid="{00000000-0005-0000-0000-00000B1C0000}"/>
    <cellStyle name="Normal 2 8 6 3 6 2" xfId="7403" xr:uid="{00000000-0005-0000-0000-00000C1C0000}"/>
    <cellStyle name="Normal 2 8 6 3 7" xfId="3836" xr:uid="{00000000-0005-0000-0000-00000D1C0000}"/>
    <cellStyle name="Normal 2 8 6 3 7 2" xfId="8116" xr:uid="{00000000-0005-0000-0000-00000E1C0000}"/>
    <cellStyle name="Normal 2 8 6 3 8" xfId="4538" xr:uid="{00000000-0005-0000-0000-00000F1C0000}"/>
    <cellStyle name="Normal 2 8 6 4" xfId="409" xr:uid="{00000000-0005-0000-0000-0000101C0000}"/>
    <cellStyle name="Normal 2 8 6 4 2" xfId="1285" xr:uid="{00000000-0005-0000-0000-0000111C0000}"/>
    <cellStyle name="Normal 2 8 6 4 2 2" xfId="2582" xr:uid="{00000000-0005-0000-0000-0000121C0000}"/>
    <cellStyle name="Normal 2 8 6 4 2 2 2" xfId="6862" xr:uid="{00000000-0005-0000-0000-0000131C0000}"/>
    <cellStyle name="Normal 2 8 6 4 2 3" xfId="5565" xr:uid="{00000000-0005-0000-0000-0000141C0000}"/>
    <cellStyle name="Normal 2 8 6 4 3" xfId="1982" xr:uid="{00000000-0005-0000-0000-0000151C0000}"/>
    <cellStyle name="Normal 2 8 6 4 3 2" xfId="6262" xr:uid="{00000000-0005-0000-0000-0000161C0000}"/>
    <cellStyle name="Normal 2 8 6 4 4" xfId="3278" xr:uid="{00000000-0005-0000-0000-0000171C0000}"/>
    <cellStyle name="Normal 2 8 6 4 4 2" xfId="7558" xr:uid="{00000000-0005-0000-0000-0000181C0000}"/>
    <cellStyle name="Normal 2 8 6 4 5" xfId="3991" xr:uid="{00000000-0005-0000-0000-0000191C0000}"/>
    <cellStyle name="Normal 2 8 6 4 5 2" xfId="8271" xr:uid="{00000000-0005-0000-0000-00001A1C0000}"/>
    <cellStyle name="Normal 2 8 6 4 6" xfId="4693" xr:uid="{00000000-0005-0000-0000-00001B1C0000}"/>
    <cellStyle name="Normal 2 8 6 5" xfId="529" xr:uid="{00000000-0005-0000-0000-00001C1C0000}"/>
    <cellStyle name="Normal 2 8 6 5 2" xfId="1405" xr:uid="{00000000-0005-0000-0000-00001D1C0000}"/>
    <cellStyle name="Normal 2 8 6 5 2 2" xfId="2702" xr:uid="{00000000-0005-0000-0000-00001E1C0000}"/>
    <cellStyle name="Normal 2 8 6 5 2 2 2" xfId="6982" xr:uid="{00000000-0005-0000-0000-00001F1C0000}"/>
    <cellStyle name="Normal 2 8 6 5 2 3" xfId="5685" xr:uid="{00000000-0005-0000-0000-0000201C0000}"/>
    <cellStyle name="Normal 2 8 6 5 3" xfId="2102" xr:uid="{00000000-0005-0000-0000-0000211C0000}"/>
    <cellStyle name="Normal 2 8 6 5 3 2" xfId="6382" xr:uid="{00000000-0005-0000-0000-0000221C0000}"/>
    <cellStyle name="Normal 2 8 6 5 4" xfId="3398" xr:uid="{00000000-0005-0000-0000-0000231C0000}"/>
    <cellStyle name="Normal 2 8 6 5 4 2" xfId="7678" xr:uid="{00000000-0005-0000-0000-0000241C0000}"/>
    <cellStyle name="Normal 2 8 6 5 5" xfId="4111" xr:uid="{00000000-0005-0000-0000-0000251C0000}"/>
    <cellStyle name="Normal 2 8 6 5 5 2" xfId="8391" xr:uid="{00000000-0005-0000-0000-0000261C0000}"/>
    <cellStyle name="Normal 2 8 6 5 6" xfId="4813" xr:uid="{00000000-0005-0000-0000-0000271C0000}"/>
    <cellStyle name="Normal 2 8 6 6" xfId="158" xr:uid="{00000000-0005-0000-0000-0000281C0000}"/>
    <cellStyle name="Normal 2 8 6 6 2" xfId="1734" xr:uid="{00000000-0005-0000-0000-0000291C0000}"/>
    <cellStyle name="Normal 2 8 6 6 2 2" xfId="6014" xr:uid="{00000000-0005-0000-0000-00002A1C0000}"/>
    <cellStyle name="Normal 2 8 6 6 3" xfId="3030" xr:uid="{00000000-0005-0000-0000-00002B1C0000}"/>
    <cellStyle name="Normal 2 8 6 6 3 2" xfId="7310" xr:uid="{00000000-0005-0000-0000-00002C1C0000}"/>
    <cellStyle name="Normal 2 8 6 6 4" xfId="3743" xr:uid="{00000000-0005-0000-0000-00002D1C0000}"/>
    <cellStyle name="Normal 2 8 6 6 4 2" xfId="8023" xr:uid="{00000000-0005-0000-0000-00002E1C0000}"/>
    <cellStyle name="Normal 2 8 6 6 5" xfId="4445" xr:uid="{00000000-0005-0000-0000-00002F1C0000}"/>
    <cellStyle name="Normal 2 8 6 7" xfId="779" xr:uid="{00000000-0005-0000-0000-0000301C0000}"/>
    <cellStyle name="Normal 2 8 6 7 2" xfId="2334" xr:uid="{00000000-0005-0000-0000-0000311C0000}"/>
    <cellStyle name="Normal 2 8 6 7 2 2" xfId="6614" xr:uid="{00000000-0005-0000-0000-0000321C0000}"/>
    <cellStyle name="Normal 2 8 6 7 3" xfId="5061" xr:uid="{00000000-0005-0000-0000-0000331C0000}"/>
    <cellStyle name="Normal 2 8 6 8" xfId="1037" xr:uid="{00000000-0005-0000-0000-0000341C0000}"/>
    <cellStyle name="Normal 2 8 6 8 2" xfId="5317" xr:uid="{00000000-0005-0000-0000-0000351C0000}"/>
    <cellStyle name="Normal 2 8 6 9" xfId="1653" xr:uid="{00000000-0005-0000-0000-0000361C0000}"/>
    <cellStyle name="Normal 2 8 6 9 2" xfId="5933" xr:uid="{00000000-0005-0000-0000-0000371C0000}"/>
    <cellStyle name="Normal 2 8 7" xfId="85" xr:uid="{00000000-0005-0000-0000-0000381C0000}"/>
    <cellStyle name="Normal 2 8 7 10" xfId="2958" xr:uid="{00000000-0005-0000-0000-0000391C0000}"/>
    <cellStyle name="Normal 2 8 7 10 2" xfId="7238" xr:uid="{00000000-0005-0000-0000-00003A1C0000}"/>
    <cellStyle name="Normal 2 8 7 11" xfId="3654" xr:uid="{00000000-0005-0000-0000-00003B1C0000}"/>
    <cellStyle name="Normal 2 8 7 11 2" xfId="7934" xr:uid="{00000000-0005-0000-0000-00003C1C0000}"/>
    <cellStyle name="Normal 2 8 7 12" xfId="4373" xr:uid="{00000000-0005-0000-0000-00003D1C0000}"/>
    <cellStyle name="Normal 2 8 7 2" xfId="332" xr:uid="{00000000-0005-0000-0000-00003E1C0000}"/>
    <cellStyle name="Normal 2 8 7 2 2" xfId="697" xr:uid="{00000000-0005-0000-0000-00003F1C0000}"/>
    <cellStyle name="Normal 2 8 7 2 2 2" xfId="1573" xr:uid="{00000000-0005-0000-0000-0000401C0000}"/>
    <cellStyle name="Normal 2 8 7 2 2 2 2" xfId="2870" xr:uid="{00000000-0005-0000-0000-0000411C0000}"/>
    <cellStyle name="Normal 2 8 7 2 2 2 2 2" xfId="7150" xr:uid="{00000000-0005-0000-0000-0000421C0000}"/>
    <cellStyle name="Normal 2 8 7 2 2 2 3" xfId="5853" xr:uid="{00000000-0005-0000-0000-0000431C0000}"/>
    <cellStyle name="Normal 2 8 7 2 2 3" xfId="2270" xr:uid="{00000000-0005-0000-0000-0000441C0000}"/>
    <cellStyle name="Normal 2 8 7 2 2 3 2" xfId="6550" xr:uid="{00000000-0005-0000-0000-0000451C0000}"/>
    <cellStyle name="Normal 2 8 7 2 2 4" xfId="3566" xr:uid="{00000000-0005-0000-0000-0000461C0000}"/>
    <cellStyle name="Normal 2 8 7 2 2 4 2" xfId="7846" xr:uid="{00000000-0005-0000-0000-0000471C0000}"/>
    <cellStyle name="Normal 2 8 7 2 2 5" xfId="4279" xr:uid="{00000000-0005-0000-0000-0000481C0000}"/>
    <cellStyle name="Normal 2 8 7 2 2 5 2" xfId="8559" xr:uid="{00000000-0005-0000-0000-0000491C0000}"/>
    <cellStyle name="Normal 2 8 7 2 2 6" xfId="4981" xr:uid="{00000000-0005-0000-0000-00004A1C0000}"/>
    <cellStyle name="Normal 2 8 7 2 3" xfId="859" xr:uid="{00000000-0005-0000-0000-00004B1C0000}"/>
    <cellStyle name="Normal 2 8 7 2 3 2" xfId="2507" xr:uid="{00000000-0005-0000-0000-00004C1C0000}"/>
    <cellStyle name="Normal 2 8 7 2 3 2 2" xfId="6787" xr:uid="{00000000-0005-0000-0000-00004D1C0000}"/>
    <cellStyle name="Normal 2 8 7 2 3 3" xfId="5141" xr:uid="{00000000-0005-0000-0000-00004E1C0000}"/>
    <cellStyle name="Normal 2 8 7 2 4" xfId="1210" xr:uid="{00000000-0005-0000-0000-00004F1C0000}"/>
    <cellStyle name="Normal 2 8 7 2 4 2" xfId="5490" xr:uid="{00000000-0005-0000-0000-0000501C0000}"/>
    <cellStyle name="Normal 2 8 7 2 5" xfId="1907" xr:uid="{00000000-0005-0000-0000-0000511C0000}"/>
    <cellStyle name="Normal 2 8 7 2 5 2" xfId="6187" xr:uid="{00000000-0005-0000-0000-0000521C0000}"/>
    <cellStyle name="Normal 2 8 7 2 6" xfId="3203" xr:uid="{00000000-0005-0000-0000-0000531C0000}"/>
    <cellStyle name="Normal 2 8 7 2 6 2" xfId="7483" xr:uid="{00000000-0005-0000-0000-0000541C0000}"/>
    <cellStyle name="Normal 2 8 7 2 7" xfId="3916" xr:uid="{00000000-0005-0000-0000-0000551C0000}"/>
    <cellStyle name="Normal 2 8 7 2 7 2" xfId="8196" xr:uid="{00000000-0005-0000-0000-0000561C0000}"/>
    <cellStyle name="Normal 2 8 7 2 8" xfId="4618" xr:uid="{00000000-0005-0000-0000-0000571C0000}"/>
    <cellStyle name="Normal 2 8 7 3" xfId="260" xr:uid="{00000000-0005-0000-0000-0000581C0000}"/>
    <cellStyle name="Normal 2 8 7 3 2" xfId="625" xr:uid="{00000000-0005-0000-0000-0000591C0000}"/>
    <cellStyle name="Normal 2 8 7 3 2 2" xfId="1501" xr:uid="{00000000-0005-0000-0000-00005A1C0000}"/>
    <cellStyle name="Normal 2 8 7 3 2 2 2" xfId="2798" xr:uid="{00000000-0005-0000-0000-00005B1C0000}"/>
    <cellStyle name="Normal 2 8 7 3 2 2 2 2" xfId="7078" xr:uid="{00000000-0005-0000-0000-00005C1C0000}"/>
    <cellStyle name="Normal 2 8 7 3 2 2 3" xfId="5781" xr:uid="{00000000-0005-0000-0000-00005D1C0000}"/>
    <cellStyle name="Normal 2 8 7 3 2 3" xfId="2198" xr:uid="{00000000-0005-0000-0000-00005E1C0000}"/>
    <cellStyle name="Normal 2 8 7 3 2 3 2" xfId="6478" xr:uid="{00000000-0005-0000-0000-00005F1C0000}"/>
    <cellStyle name="Normal 2 8 7 3 2 4" xfId="3494" xr:uid="{00000000-0005-0000-0000-0000601C0000}"/>
    <cellStyle name="Normal 2 8 7 3 2 4 2" xfId="7774" xr:uid="{00000000-0005-0000-0000-0000611C0000}"/>
    <cellStyle name="Normal 2 8 7 3 2 5" xfId="4207" xr:uid="{00000000-0005-0000-0000-0000621C0000}"/>
    <cellStyle name="Normal 2 8 7 3 2 5 2" xfId="8487" xr:uid="{00000000-0005-0000-0000-0000631C0000}"/>
    <cellStyle name="Normal 2 8 7 3 2 6" xfId="4909" xr:uid="{00000000-0005-0000-0000-0000641C0000}"/>
    <cellStyle name="Normal 2 8 7 3 3" xfId="947" xr:uid="{00000000-0005-0000-0000-0000651C0000}"/>
    <cellStyle name="Normal 2 8 7 3 3 2" xfId="2435" xr:uid="{00000000-0005-0000-0000-0000661C0000}"/>
    <cellStyle name="Normal 2 8 7 3 3 2 2" xfId="6715" xr:uid="{00000000-0005-0000-0000-0000671C0000}"/>
    <cellStyle name="Normal 2 8 7 3 3 3" xfId="5229" xr:uid="{00000000-0005-0000-0000-0000681C0000}"/>
    <cellStyle name="Normal 2 8 7 3 4" xfId="1138" xr:uid="{00000000-0005-0000-0000-0000691C0000}"/>
    <cellStyle name="Normal 2 8 7 3 4 2" xfId="5418" xr:uid="{00000000-0005-0000-0000-00006A1C0000}"/>
    <cellStyle name="Normal 2 8 7 3 5" xfId="1835" xr:uid="{00000000-0005-0000-0000-00006B1C0000}"/>
    <cellStyle name="Normal 2 8 7 3 5 2" xfId="6115" xr:uid="{00000000-0005-0000-0000-00006C1C0000}"/>
    <cellStyle name="Normal 2 8 7 3 6" xfId="3131" xr:uid="{00000000-0005-0000-0000-00006D1C0000}"/>
    <cellStyle name="Normal 2 8 7 3 6 2" xfId="7411" xr:uid="{00000000-0005-0000-0000-00006E1C0000}"/>
    <cellStyle name="Normal 2 8 7 3 7" xfId="3844" xr:uid="{00000000-0005-0000-0000-00006F1C0000}"/>
    <cellStyle name="Normal 2 8 7 3 7 2" xfId="8124" xr:uid="{00000000-0005-0000-0000-0000701C0000}"/>
    <cellStyle name="Normal 2 8 7 3 8" xfId="4546" xr:uid="{00000000-0005-0000-0000-0000711C0000}"/>
    <cellStyle name="Normal 2 8 7 4" xfId="417" xr:uid="{00000000-0005-0000-0000-0000721C0000}"/>
    <cellStyle name="Normal 2 8 7 4 2" xfId="1293" xr:uid="{00000000-0005-0000-0000-0000731C0000}"/>
    <cellStyle name="Normal 2 8 7 4 2 2" xfId="2590" xr:uid="{00000000-0005-0000-0000-0000741C0000}"/>
    <cellStyle name="Normal 2 8 7 4 2 2 2" xfId="6870" xr:uid="{00000000-0005-0000-0000-0000751C0000}"/>
    <cellStyle name="Normal 2 8 7 4 2 3" xfId="5573" xr:uid="{00000000-0005-0000-0000-0000761C0000}"/>
    <cellStyle name="Normal 2 8 7 4 3" xfId="1990" xr:uid="{00000000-0005-0000-0000-0000771C0000}"/>
    <cellStyle name="Normal 2 8 7 4 3 2" xfId="6270" xr:uid="{00000000-0005-0000-0000-0000781C0000}"/>
    <cellStyle name="Normal 2 8 7 4 4" xfId="3286" xr:uid="{00000000-0005-0000-0000-0000791C0000}"/>
    <cellStyle name="Normal 2 8 7 4 4 2" xfId="7566" xr:uid="{00000000-0005-0000-0000-00007A1C0000}"/>
    <cellStyle name="Normal 2 8 7 4 5" xfId="3999" xr:uid="{00000000-0005-0000-0000-00007B1C0000}"/>
    <cellStyle name="Normal 2 8 7 4 5 2" xfId="8279" xr:uid="{00000000-0005-0000-0000-00007C1C0000}"/>
    <cellStyle name="Normal 2 8 7 4 6" xfId="4701" xr:uid="{00000000-0005-0000-0000-00007D1C0000}"/>
    <cellStyle name="Normal 2 8 7 5" xfId="537" xr:uid="{00000000-0005-0000-0000-00007E1C0000}"/>
    <cellStyle name="Normal 2 8 7 5 2" xfId="1413" xr:uid="{00000000-0005-0000-0000-00007F1C0000}"/>
    <cellStyle name="Normal 2 8 7 5 2 2" xfId="2710" xr:uid="{00000000-0005-0000-0000-0000801C0000}"/>
    <cellStyle name="Normal 2 8 7 5 2 2 2" xfId="6990" xr:uid="{00000000-0005-0000-0000-0000811C0000}"/>
    <cellStyle name="Normal 2 8 7 5 2 3" xfId="5693" xr:uid="{00000000-0005-0000-0000-0000821C0000}"/>
    <cellStyle name="Normal 2 8 7 5 3" xfId="2110" xr:uid="{00000000-0005-0000-0000-0000831C0000}"/>
    <cellStyle name="Normal 2 8 7 5 3 2" xfId="6390" xr:uid="{00000000-0005-0000-0000-0000841C0000}"/>
    <cellStyle name="Normal 2 8 7 5 4" xfId="3406" xr:uid="{00000000-0005-0000-0000-0000851C0000}"/>
    <cellStyle name="Normal 2 8 7 5 4 2" xfId="7686" xr:uid="{00000000-0005-0000-0000-0000861C0000}"/>
    <cellStyle name="Normal 2 8 7 5 5" xfId="4119" xr:uid="{00000000-0005-0000-0000-0000871C0000}"/>
    <cellStyle name="Normal 2 8 7 5 5 2" xfId="8399" xr:uid="{00000000-0005-0000-0000-0000881C0000}"/>
    <cellStyle name="Normal 2 8 7 5 6" xfId="4821" xr:uid="{00000000-0005-0000-0000-0000891C0000}"/>
    <cellStyle name="Normal 2 8 7 6" xfId="166" xr:uid="{00000000-0005-0000-0000-00008A1C0000}"/>
    <cellStyle name="Normal 2 8 7 6 2" xfId="1742" xr:uid="{00000000-0005-0000-0000-00008B1C0000}"/>
    <cellStyle name="Normal 2 8 7 6 2 2" xfId="6022" xr:uid="{00000000-0005-0000-0000-00008C1C0000}"/>
    <cellStyle name="Normal 2 8 7 6 3" xfId="3038" xr:uid="{00000000-0005-0000-0000-00008D1C0000}"/>
    <cellStyle name="Normal 2 8 7 6 3 2" xfId="7318" xr:uid="{00000000-0005-0000-0000-00008E1C0000}"/>
    <cellStyle name="Normal 2 8 7 6 4" xfId="3751" xr:uid="{00000000-0005-0000-0000-00008F1C0000}"/>
    <cellStyle name="Normal 2 8 7 6 4 2" xfId="8031" xr:uid="{00000000-0005-0000-0000-0000901C0000}"/>
    <cellStyle name="Normal 2 8 7 6 5" xfId="4453" xr:uid="{00000000-0005-0000-0000-0000911C0000}"/>
    <cellStyle name="Normal 2 8 7 7" xfId="787" xr:uid="{00000000-0005-0000-0000-0000921C0000}"/>
    <cellStyle name="Normal 2 8 7 7 2" xfId="2342" xr:uid="{00000000-0005-0000-0000-0000931C0000}"/>
    <cellStyle name="Normal 2 8 7 7 2 2" xfId="6622" xr:uid="{00000000-0005-0000-0000-0000941C0000}"/>
    <cellStyle name="Normal 2 8 7 7 3" xfId="5069" xr:uid="{00000000-0005-0000-0000-0000951C0000}"/>
    <cellStyle name="Normal 2 8 7 8" xfId="1045" xr:uid="{00000000-0005-0000-0000-0000961C0000}"/>
    <cellStyle name="Normal 2 8 7 8 2" xfId="5325" xr:uid="{00000000-0005-0000-0000-0000971C0000}"/>
    <cellStyle name="Normal 2 8 7 9" xfId="1661" xr:uid="{00000000-0005-0000-0000-0000981C0000}"/>
    <cellStyle name="Normal 2 8 7 9 2" xfId="5941" xr:uid="{00000000-0005-0000-0000-0000991C0000}"/>
    <cellStyle name="Normal 2 8 8" xfId="93" xr:uid="{00000000-0005-0000-0000-00009A1C0000}"/>
    <cellStyle name="Normal 2 8 8 10" xfId="2966" xr:uid="{00000000-0005-0000-0000-00009B1C0000}"/>
    <cellStyle name="Normal 2 8 8 10 2" xfId="7246" xr:uid="{00000000-0005-0000-0000-00009C1C0000}"/>
    <cellStyle name="Normal 2 8 8 11" xfId="3662" xr:uid="{00000000-0005-0000-0000-00009D1C0000}"/>
    <cellStyle name="Normal 2 8 8 11 2" xfId="7942" xr:uid="{00000000-0005-0000-0000-00009E1C0000}"/>
    <cellStyle name="Normal 2 8 8 12" xfId="4381" xr:uid="{00000000-0005-0000-0000-00009F1C0000}"/>
    <cellStyle name="Normal 2 8 8 2" xfId="340" xr:uid="{00000000-0005-0000-0000-0000A01C0000}"/>
    <cellStyle name="Normal 2 8 8 2 2" xfId="705" xr:uid="{00000000-0005-0000-0000-0000A11C0000}"/>
    <cellStyle name="Normal 2 8 8 2 2 2" xfId="1581" xr:uid="{00000000-0005-0000-0000-0000A21C0000}"/>
    <cellStyle name="Normal 2 8 8 2 2 2 2" xfId="2878" xr:uid="{00000000-0005-0000-0000-0000A31C0000}"/>
    <cellStyle name="Normal 2 8 8 2 2 2 2 2" xfId="7158" xr:uid="{00000000-0005-0000-0000-0000A41C0000}"/>
    <cellStyle name="Normal 2 8 8 2 2 2 3" xfId="5861" xr:uid="{00000000-0005-0000-0000-0000A51C0000}"/>
    <cellStyle name="Normal 2 8 8 2 2 3" xfId="2278" xr:uid="{00000000-0005-0000-0000-0000A61C0000}"/>
    <cellStyle name="Normal 2 8 8 2 2 3 2" xfId="6558" xr:uid="{00000000-0005-0000-0000-0000A71C0000}"/>
    <cellStyle name="Normal 2 8 8 2 2 4" xfId="3574" xr:uid="{00000000-0005-0000-0000-0000A81C0000}"/>
    <cellStyle name="Normal 2 8 8 2 2 4 2" xfId="7854" xr:uid="{00000000-0005-0000-0000-0000A91C0000}"/>
    <cellStyle name="Normal 2 8 8 2 2 5" xfId="4287" xr:uid="{00000000-0005-0000-0000-0000AA1C0000}"/>
    <cellStyle name="Normal 2 8 8 2 2 5 2" xfId="8567" xr:uid="{00000000-0005-0000-0000-0000AB1C0000}"/>
    <cellStyle name="Normal 2 8 8 2 2 6" xfId="4989" xr:uid="{00000000-0005-0000-0000-0000AC1C0000}"/>
    <cellStyle name="Normal 2 8 8 2 3" xfId="867" xr:uid="{00000000-0005-0000-0000-0000AD1C0000}"/>
    <cellStyle name="Normal 2 8 8 2 3 2" xfId="2515" xr:uid="{00000000-0005-0000-0000-0000AE1C0000}"/>
    <cellStyle name="Normal 2 8 8 2 3 2 2" xfId="6795" xr:uid="{00000000-0005-0000-0000-0000AF1C0000}"/>
    <cellStyle name="Normal 2 8 8 2 3 3" xfId="5149" xr:uid="{00000000-0005-0000-0000-0000B01C0000}"/>
    <cellStyle name="Normal 2 8 8 2 4" xfId="1218" xr:uid="{00000000-0005-0000-0000-0000B11C0000}"/>
    <cellStyle name="Normal 2 8 8 2 4 2" xfId="5498" xr:uid="{00000000-0005-0000-0000-0000B21C0000}"/>
    <cellStyle name="Normal 2 8 8 2 5" xfId="1915" xr:uid="{00000000-0005-0000-0000-0000B31C0000}"/>
    <cellStyle name="Normal 2 8 8 2 5 2" xfId="6195" xr:uid="{00000000-0005-0000-0000-0000B41C0000}"/>
    <cellStyle name="Normal 2 8 8 2 6" xfId="3211" xr:uid="{00000000-0005-0000-0000-0000B51C0000}"/>
    <cellStyle name="Normal 2 8 8 2 6 2" xfId="7491" xr:uid="{00000000-0005-0000-0000-0000B61C0000}"/>
    <cellStyle name="Normal 2 8 8 2 7" xfId="3924" xr:uid="{00000000-0005-0000-0000-0000B71C0000}"/>
    <cellStyle name="Normal 2 8 8 2 7 2" xfId="8204" xr:uid="{00000000-0005-0000-0000-0000B81C0000}"/>
    <cellStyle name="Normal 2 8 8 2 8" xfId="4626" xr:uid="{00000000-0005-0000-0000-0000B91C0000}"/>
    <cellStyle name="Normal 2 8 8 3" xfId="268" xr:uid="{00000000-0005-0000-0000-0000BA1C0000}"/>
    <cellStyle name="Normal 2 8 8 3 2" xfId="633" xr:uid="{00000000-0005-0000-0000-0000BB1C0000}"/>
    <cellStyle name="Normal 2 8 8 3 2 2" xfId="1509" xr:uid="{00000000-0005-0000-0000-0000BC1C0000}"/>
    <cellStyle name="Normal 2 8 8 3 2 2 2" xfId="2806" xr:uid="{00000000-0005-0000-0000-0000BD1C0000}"/>
    <cellStyle name="Normal 2 8 8 3 2 2 2 2" xfId="7086" xr:uid="{00000000-0005-0000-0000-0000BE1C0000}"/>
    <cellStyle name="Normal 2 8 8 3 2 2 3" xfId="5789" xr:uid="{00000000-0005-0000-0000-0000BF1C0000}"/>
    <cellStyle name="Normal 2 8 8 3 2 3" xfId="2206" xr:uid="{00000000-0005-0000-0000-0000C01C0000}"/>
    <cellStyle name="Normal 2 8 8 3 2 3 2" xfId="6486" xr:uid="{00000000-0005-0000-0000-0000C11C0000}"/>
    <cellStyle name="Normal 2 8 8 3 2 4" xfId="3502" xr:uid="{00000000-0005-0000-0000-0000C21C0000}"/>
    <cellStyle name="Normal 2 8 8 3 2 4 2" xfId="7782" xr:uid="{00000000-0005-0000-0000-0000C31C0000}"/>
    <cellStyle name="Normal 2 8 8 3 2 5" xfId="4215" xr:uid="{00000000-0005-0000-0000-0000C41C0000}"/>
    <cellStyle name="Normal 2 8 8 3 2 5 2" xfId="8495" xr:uid="{00000000-0005-0000-0000-0000C51C0000}"/>
    <cellStyle name="Normal 2 8 8 3 2 6" xfId="4917" xr:uid="{00000000-0005-0000-0000-0000C61C0000}"/>
    <cellStyle name="Normal 2 8 8 3 3" xfId="955" xr:uid="{00000000-0005-0000-0000-0000C71C0000}"/>
    <cellStyle name="Normal 2 8 8 3 3 2" xfId="2443" xr:uid="{00000000-0005-0000-0000-0000C81C0000}"/>
    <cellStyle name="Normal 2 8 8 3 3 2 2" xfId="6723" xr:uid="{00000000-0005-0000-0000-0000C91C0000}"/>
    <cellStyle name="Normal 2 8 8 3 3 3" xfId="5237" xr:uid="{00000000-0005-0000-0000-0000CA1C0000}"/>
    <cellStyle name="Normal 2 8 8 3 4" xfId="1146" xr:uid="{00000000-0005-0000-0000-0000CB1C0000}"/>
    <cellStyle name="Normal 2 8 8 3 4 2" xfId="5426" xr:uid="{00000000-0005-0000-0000-0000CC1C0000}"/>
    <cellStyle name="Normal 2 8 8 3 5" xfId="1843" xr:uid="{00000000-0005-0000-0000-0000CD1C0000}"/>
    <cellStyle name="Normal 2 8 8 3 5 2" xfId="6123" xr:uid="{00000000-0005-0000-0000-0000CE1C0000}"/>
    <cellStyle name="Normal 2 8 8 3 6" xfId="3139" xr:uid="{00000000-0005-0000-0000-0000CF1C0000}"/>
    <cellStyle name="Normal 2 8 8 3 6 2" xfId="7419" xr:uid="{00000000-0005-0000-0000-0000D01C0000}"/>
    <cellStyle name="Normal 2 8 8 3 7" xfId="3852" xr:uid="{00000000-0005-0000-0000-0000D11C0000}"/>
    <cellStyle name="Normal 2 8 8 3 7 2" xfId="8132" xr:uid="{00000000-0005-0000-0000-0000D21C0000}"/>
    <cellStyle name="Normal 2 8 8 3 8" xfId="4554" xr:uid="{00000000-0005-0000-0000-0000D31C0000}"/>
    <cellStyle name="Normal 2 8 8 4" xfId="425" xr:uid="{00000000-0005-0000-0000-0000D41C0000}"/>
    <cellStyle name="Normal 2 8 8 4 2" xfId="1301" xr:uid="{00000000-0005-0000-0000-0000D51C0000}"/>
    <cellStyle name="Normal 2 8 8 4 2 2" xfId="2598" xr:uid="{00000000-0005-0000-0000-0000D61C0000}"/>
    <cellStyle name="Normal 2 8 8 4 2 2 2" xfId="6878" xr:uid="{00000000-0005-0000-0000-0000D71C0000}"/>
    <cellStyle name="Normal 2 8 8 4 2 3" xfId="5581" xr:uid="{00000000-0005-0000-0000-0000D81C0000}"/>
    <cellStyle name="Normal 2 8 8 4 3" xfId="1998" xr:uid="{00000000-0005-0000-0000-0000D91C0000}"/>
    <cellStyle name="Normal 2 8 8 4 3 2" xfId="6278" xr:uid="{00000000-0005-0000-0000-0000DA1C0000}"/>
    <cellStyle name="Normal 2 8 8 4 4" xfId="3294" xr:uid="{00000000-0005-0000-0000-0000DB1C0000}"/>
    <cellStyle name="Normal 2 8 8 4 4 2" xfId="7574" xr:uid="{00000000-0005-0000-0000-0000DC1C0000}"/>
    <cellStyle name="Normal 2 8 8 4 5" xfId="4007" xr:uid="{00000000-0005-0000-0000-0000DD1C0000}"/>
    <cellStyle name="Normal 2 8 8 4 5 2" xfId="8287" xr:uid="{00000000-0005-0000-0000-0000DE1C0000}"/>
    <cellStyle name="Normal 2 8 8 4 6" xfId="4709" xr:uid="{00000000-0005-0000-0000-0000DF1C0000}"/>
    <cellStyle name="Normal 2 8 8 5" xfId="545" xr:uid="{00000000-0005-0000-0000-0000E01C0000}"/>
    <cellStyle name="Normal 2 8 8 5 2" xfId="1421" xr:uid="{00000000-0005-0000-0000-0000E11C0000}"/>
    <cellStyle name="Normal 2 8 8 5 2 2" xfId="2718" xr:uid="{00000000-0005-0000-0000-0000E21C0000}"/>
    <cellStyle name="Normal 2 8 8 5 2 2 2" xfId="6998" xr:uid="{00000000-0005-0000-0000-0000E31C0000}"/>
    <cellStyle name="Normal 2 8 8 5 2 3" xfId="5701" xr:uid="{00000000-0005-0000-0000-0000E41C0000}"/>
    <cellStyle name="Normal 2 8 8 5 3" xfId="2118" xr:uid="{00000000-0005-0000-0000-0000E51C0000}"/>
    <cellStyle name="Normal 2 8 8 5 3 2" xfId="6398" xr:uid="{00000000-0005-0000-0000-0000E61C0000}"/>
    <cellStyle name="Normal 2 8 8 5 4" xfId="3414" xr:uid="{00000000-0005-0000-0000-0000E71C0000}"/>
    <cellStyle name="Normal 2 8 8 5 4 2" xfId="7694" xr:uid="{00000000-0005-0000-0000-0000E81C0000}"/>
    <cellStyle name="Normal 2 8 8 5 5" xfId="4127" xr:uid="{00000000-0005-0000-0000-0000E91C0000}"/>
    <cellStyle name="Normal 2 8 8 5 5 2" xfId="8407" xr:uid="{00000000-0005-0000-0000-0000EA1C0000}"/>
    <cellStyle name="Normal 2 8 8 5 6" xfId="4829" xr:uid="{00000000-0005-0000-0000-0000EB1C0000}"/>
    <cellStyle name="Normal 2 8 8 6" xfId="174" xr:uid="{00000000-0005-0000-0000-0000EC1C0000}"/>
    <cellStyle name="Normal 2 8 8 6 2" xfId="1750" xr:uid="{00000000-0005-0000-0000-0000ED1C0000}"/>
    <cellStyle name="Normal 2 8 8 6 2 2" xfId="6030" xr:uid="{00000000-0005-0000-0000-0000EE1C0000}"/>
    <cellStyle name="Normal 2 8 8 6 3" xfId="3046" xr:uid="{00000000-0005-0000-0000-0000EF1C0000}"/>
    <cellStyle name="Normal 2 8 8 6 3 2" xfId="7326" xr:uid="{00000000-0005-0000-0000-0000F01C0000}"/>
    <cellStyle name="Normal 2 8 8 6 4" xfId="3759" xr:uid="{00000000-0005-0000-0000-0000F11C0000}"/>
    <cellStyle name="Normal 2 8 8 6 4 2" xfId="8039" xr:uid="{00000000-0005-0000-0000-0000F21C0000}"/>
    <cellStyle name="Normal 2 8 8 6 5" xfId="4461" xr:uid="{00000000-0005-0000-0000-0000F31C0000}"/>
    <cellStyle name="Normal 2 8 8 7" xfId="795" xr:uid="{00000000-0005-0000-0000-0000F41C0000}"/>
    <cellStyle name="Normal 2 8 8 7 2" xfId="2350" xr:uid="{00000000-0005-0000-0000-0000F51C0000}"/>
    <cellStyle name="Normal 2 8 8 7 2 2" xfId="6630" xr:uid="{00000000-0005-0000-0000-0000F61C0000}"/>
    <cellStyle name="Normal 2 8 8 7 3" xfId="5077" xr:uid="{00000000-0005-0000-0000-0000F71C0000}"/>
    <cellStyle name="Normal 2 8 8 8" xfId="1053" xr:uid="{00000000-0005-0000-0000-0000F81C0000}"/>
    <cellStyle name="Normal 2 8 8 8 2" xfId="5333" xr:uid="{00000000-0005-0000-0000-0000F91C0000}"/>
    <cellStyle name="Normal 2 8 8 9" xfId="1669" xr:uid="{00000000-0005-0000-0000-0000FA1C0000}"/>
    <cellStyle name="Normal 2 8 8 9 2" xfId="5949" xr:uid="{00000000-0005-0000-0000-0000FB1C0000}"/>
    <cellStyle name="Normal 2 8 9" xfId="33" xr:uid="{00000000-0005-0000-0000-0000FC1C0000}"/>
    <cellStyle name="Normal 2 8 9 10" xfId="3606" xr:uid="{00000000-0005-0000-0000-0000FD1C0000}"/>
    <cellStyle name="Normal 2 8 9 10 2" xfId="7886" xr:uid="{00000000-0005-0000-0000-0000FE1C0000}"/>
    <cellStyle name="Normal 2 8 9 11" xfId="4325" xr:uid="{00000000-0005-0000-0000-0000FF1C0000}"/>
    <cellStyle name="Normal 2 8 9 2" xfId="473" xr:uid="{00000000-0005-0000-0000-0000001D0000}"/>
    <cellStyle name="Normal 2 8 9 2 2" xfId="899" xr:uid="{00000000-0005-0000-0000-0000011D0000}"/>
    <cellStyle name="Normal 2 8 9 2 2 2" xfId="2646" xr:uid="{00000000-0005-0000-0000-0000021D0000}"/>
    <cellStyle name="Normal 2 8 9 2 2 2 2" xfId="6926" xr:uid="{00000000-0005-0000-0000-0000031D0000}"/>
    <cellStyle name="Normal 2 8 9 2 2 3" xfId="5181" xr:uid="{00000000-0005-0000-0000-0000041D0000}"/>
    <cellStyle name="Normal 2 8 9 2 3" xfId="1349" xr:uid="{00000000-0005-0000-0000-0000051D0000}"/>
    <cellStyle name="Normal 2 8 9 2 3 2" xfId="5629" xr:uid="{00000000-0005-0000-0000-0000061D0000}"/>
    <cellStyle name="Normal 2 8 9 2 4" xfId="2046" xr:uid="{00000000-0005-0000-0000-0000071D0000}"/>
    <cellStyle name="Normal 2 8 9 2 4 2" xfId="6326" xr:uid="{00000000-0005-0000-0000-0000081D0000}"/>
    <cellStyle name="Normal 2 8 9 2 5" xfId="3342" xr:uid="{00000000-0005-0000-0000-0000091D0000}"/>
    <cellStyle name="Normal 2 8 9 2 5 2" xfId="7622" xr:uid="{00000000-0005-0000-0000-00000A1D0000}"/>
    <cellStyle name="Normal 2 8 9 2 6" xfId="4055" xr:uid="{00000000-0005-0000-0000-00000B1D0000}"/>
    <cellStyle name="Normal 2 8 9 2 6 2" xfId="8335" xr:uid="{00000000-0005-0000-0000-00000C1D0000}"/>
    <cellStyle name="Normal 2 8 9 2 7" xfId="4757" xr:uid="{00000000-0005-0000-0000-00000D1D0000}"/>
    <cellStyle name="Normal 2 8 9 3" xfId="368" xr:uid="{00000000-0005-0000-0000-00000E1D0000}"/>
    <cellStyle name="Normal 2 8 9 3 2" xfId="1245" xr:uid="{00000000-0005-0000-0000-00000F1D0000}"/>
    <cellStyle name="Normal 2 8 9 3 2 2" xfId="2542" xr:uid="{00000000-0005-0000-0000-0000101D0000}"/>
    <cellStyle name="Normal 2 8 9 3 2 2 2" xfId="6822" xr:uid="{00000000-0005-0000-0000-0000111D0000}"/>
    <cellStyle name="Normal 2 8 9 3 2 3" xfId="5525" xr:uid="{00000000-0005-0000-0000-0000121D0000}"/>
    <cellStyle name="Normal 2 8 9 3 3" xfId="1942" xr:uid="{00000000-0005-0000-0000-0000131D0000}"/>
    <cellStyle name="Normal 2 8 9 3 3 2" xfId="6222" xr:uid="{00000000-0005-0000-0000-0000141D0000}"/>
    <cellStyle name="Normal 2 8 9 3 4" xfId="3238" xr:uid="{00000000-0005-0000-0000-0000151D0000}"/>
    <cellStyle name="Normal 2 8 9 3 4 2" xfId="7518" xr:uid="{00000000-0005-0000-0000-0000161D0000}"/>
    <cellStyle name="Normal 2 8 9 3 5" xfId="3951" xr:uid="{00000000-0005-0000-0000-0000171D0000}"/>
    <cellStyle name="Normal 2 8 9 3 5 2" xfId="8231" xr:uid="{00000000-0005-0000-0000-0000181D0000}"/>
    <cellStyle name="Normal 2 8 9 3 6" xfId="4653" xr:uid="{00000000-0005-0000-0000-0000191D0000}"/>
    <cellStyle name="Normal 2 8 9 4" xfId="577" xr:uid="{00000000-0005-0000-0000-00001A1D0000}"/>
    <cellStyle name="Normal 2 8 9 4 2" xfId="1453" xr:uid="{00000000-0005-0000-0000-00001B1D0000}"/>
    <cellStyle name="Normal 2 8 9 4 2 2" xfId="2750" xr:uid="{00000000-0005-0000-0000-00001C1D0000}"/>
    <cellStyle name="Normal 2 8 9 4 2 2 2" xfId="7030" xr:uid="{00000000-0005-0000-0000-00001D1D0000}"/>
    <cellStyle name="Normal 2 8 9 4 2 3" xfId="5733" xr:uid="{00000000-0005-0000-0000-00001E1D0000}"/>
    <cellStyle name="Normal 2 8 9 4 3" xfId="2150" xr:uid="{00000000-0005-0000-0000-00001F1D0000}"/>
    <cellStyle name="Normal 2 8 9 4 3 2" xfId="6430" xr:uid="{00000000-0005-0000-0000-0000201D0000}"/>
    <cellStyle name="Normal 2 8 9 4 4" xfId="3446" xr:uid="{00000000-0005-0000-0000-0000211D0000}"/>
    <cellStyle name="Normal 2 8 9 4 4 2" xfId="7726" xr:uid="{00000000-0005-0000-0000-0000221D0000}"/>
    <cellStyle name="Normal 2 8 9 4 5" xfId="4159" xr:uid="{00000000-0005-0000-0000-0000231D0000}"/>
    <cellStyle name="Normal 2 8 9 4 5 2" xfId="8439" xr:uid="{00000000-0005-0000-0000-0000241D0000}"/>
    <cellStyle name="Normal 2 8 9 4 6" xfId="4861" xr:uid="{00000000-0005-0000-0000-0000251D0000}"/>
    <cellStyle name="Normal 2 8 9 5" xfId="209" xr:uid="{00000000-0005-0000-0000-0000261D0000}"/>
    <cellStyle name="Normal 2 8 9 5 2" xfId="1785" xr:uid="{00000000-0005-0000-0000-0000271D0000}"/>
    <cellStyle name="Normal 2 8 9 5 2 2" xfId="6065" xr:uid="{00000000-0005-0000-0000-0000281D0000}"/>
    <cellStyle name="Normal 2 8 9 5 3" xfId="3081" xr:uid="{00000000-0005-0000-0000-0000291D0000}"/>
    <cellStyle name="Normal 2 8 9 5 3 2" xfId="7361" xr:uid="{00000000-0005-0000-0000-00002A1D0000}"/>
    <cellStyle name="Normal 2 8 9 5 4" xfId="3794" xr:uid="{00000000-0005-0000-0000-00002B1D0000}"/>
    <cellStyle name="Normal 2 8 9 5 4 2" xfId="8074" xr:uid="{00000000-0005-0000-0000-00002C1D0000}"/>
    <cellStyle name="Normal 2 8 9 5 5" xfId="4496" xr:uid="{00000000-0005-0000-0000-00002D1D0000}"/>
    <cellStyle name="Normal 2 8 9 6" xfId="739" xr:uid="{00000000-0005-0000-0000-00002E1D0000}"/>
    <cellStyle name="Normal 2 8 9 6 2" xfId="2385" xr:uid="{00000000-0005-0000-0000-00002F1D0000}"/>
    <cellStyle name="Normal 2 8 9 6 2 2" xfId="6665" xr:uid="{00000000-0005-0000-0000-0000301D0000}"/>
    <cellStyle name="Normal 2 8 9 6 3" xfId="5021" xr:uid="{00000000-0005-0000-0000-0000311D0000}"/>
    <cellStyle name="Normal 2 8 9 7" xfId="1088" xr:uid="{00000000-0005-0000-0000-0000321D0000}"/>
    <cellStyle name="Normal 2 8 9 7 2" xfId="5368" xr:uid="{00000000-0005-0000-0000-0000331D0000}"/>
    <cellStyle name="Normal 2 8 9 8" xfId="1613" xr:uid="{00000000-0005-0000-0000-0000341D0000}"/>
    <cellStyle name="Normal 2 8 9 8 2" xfId="5893" xr:uid="{00000000-0005-0000-0000-0000351D0000}"/>
    <cellStyle name="Normal 2 8 9 9" xfId="2910" xr:uid="{00000000-0005-0000-0000-0000361D0000}"/>
    <cellStyle name="Normal 2 8 9 9 2" xfId="7190" xr:uid="{00000000-0005-0000-0000-0000371D0000}"/>
    <cellStyle name="Normal 3" xfId="4297" xr:uid="{00000000-0005-0000-0000-0000381D0000}"/>
    <cellStyle name="Normal 3 2" xfId="4298" xr:uid="{00000000-0005-0000-0000-0000391D0000}"/>
    <cellStyle name="Normal 3 2 2" xfId="8578" xr:uid="{00000000-0005-0000-0000-00003A1D0000}"/>
    <cellStyle name="Normal 3 2 2 2" xfId="4299" xr:uid="{00000000-0005-0000-0000-00003B1D0000}"/>
    <cellStyle name="Normal 3 2 2 2 2" xfId="8579" xr:uid="{00000000-0005-0000-0000-00003C1D0000}"/>
    <cellStyle name="Normal 3 2 3" xfId="4302" xr:uid="{00000000-0005-0000-0000-00003D1D0000}"/>
    <cellStyle name="Normal 3 3" xfId="4300" xr:uid="{00000000-0005-0000-0000-00003E1D0000}"/>
    <cellStyle name="Normal 3 3 2" xfId="8580" xr:uid="{00000000-0005-0000-0000-00003F1D0000}"/>
    <cellStyle name="Normal 3 4" xfId="8577" xr:uid="{00000000-0005-0000-0000-0000401D0000}"/>
    <cellStyle name="Normal 3 6" xfId="4301" xr:uid="{00000000-0005-0000-0000-0000411D0000}"/>
    <cellStyle name="Normal 4" xfId="12" xr:uid="{00000000-0005-0000-0000-0000421D0000}"/>
    <cellStyle name="Normal 4 2" xfId="13" xr:uid="{00000000-0005-0000-0000-0000431D0000}"/>
    <cellStyle name="Normal 7" xfId="14" xr:uid="{00000000-0005-0000-0000-0000441D0000}"/>
    <cellStyle name="Normal 7 2" xfId="15" xr:uid="{00000000-0005-0000-0000-0000451D0000}"/>
    <cellStyle name="Porcentaje" xfId="8581" builtinId="5"/>
    <cellStyle name="Porcentaje 2" xfId="2" xr:uid="{00000000-0005-0000-0000-0000461D0000}"/>
    <cellStyle name="Porcentaje 3" xfId="16" xr:uid="{00000000-0005-0000-0000-0000471D0000}"/>
    <cellStyle name="Porcentaje 3 10" xfId="110" xr:uid="{00000000-0005-0000-0000-0000481D0000}"/>
    <cellStyle name="Porcentaje 3 10 10" xfId="4398" xr:uid="{00000000-0005-0000-0000-0000491D0000}"/>
    <cellStyle name="Porcentaje 3 10 2" xfId="442" xr:uid="{00000000-0005-0000-0000-00004A1D0000}"/>
    <cellStyle name="Porcentaje 3 10 2 2" xfId="1318" xr:uid="{00000000-0005-0000-0000-00004B1D0000}"/>
    <cellStyle name="Porcentaje 3 10 2 2 2" xfId="2615" xr:uid="{00000000-0005-0000-0000-00004C1D0000}"/>
    <cellStyle name="Porcentaje 3 10 2 2 2 2" xfId="6895" xr:uid="{00000000-0005-0000-0000-00004D1D0000}"/>
    <cellStyle name="Porcentaje 3 10 2 2 3" xfId="5598" xr:uid="{00000000-0005-0000-0000-00004E1D0000}"/>
    <cellStyle name="Porcentaje 3 10 2 3" xfId="2015" xr:uid="{00000000-0005-0000-0000-00004F1D0000}"/>
    <cellStyle name="Porcentaje 3 10 2 3 2" xfId="6295" xr:uid="{00000000-0005-0000-0000-0000501D0000}"/>
    <cellStyle name="Porcentaje 3 10 2 4" xfId="3311" xr:uid="{00000000-0005-0000-0000-0000511D0000}"/>
    <cellStyle name="Porcentaje 3 10 2 4 2" xfId="7591" xr:uid="{00000000-0005-0000-0000-0000521D0000}"/>
    <cellStyle name="Porcentaje 3 10 2 5" xfId="4024" xr:uid="{00000000-0005-0000-0000-0000531D0000}"/>
    <cellStyle name="Porcentaje 3 10 2 5 2" xfId="8304" xr:uid="{00000000-0005-0000-0000-0000541D0000}"/>
    <cellStyle name="Porcentaje 3 10 2 6" xfId="4726" xr:uid="{00000000-0005-0000-0000-0000551D0000}"/>
    <cellStyle name="Porcentaje 3 10 3" xfId="650" xr:uid="{00000000-0005-0000-0000-0000561D0000}"/>
    <cellStyle name="Porcentaje 3 10 3 2" xfId="1526" xr:uid="{00000000-0005-0000-0000-0000571D0000}"/>
    <cellStyle name="Porcentaje 3 10 3 2 2" xfId="2823" xr:uid="{00000000-0005-0000-0000-0000581D0000}"/>
    <cellStyle name="Porcentaje 3 10 3 2 2 2" xfId="7103" xr:uid="{00000000-0005-0000-0000-0000591D0000}"/>
    <cellStyle name="Porcentaje 3 10 3 2 3" xfId="5806" xr:uid="{00000000-0005-0000-0000-00005A1D0000}"/>
    <cellStyle name="Porcentaje 3 10 3 3" xfId="2223" xr:uid="{00000000-0005-0000-0000-00005B1D0000}"/>
    <cellStyle name="Porcentaje 3 10 3 3 2" xfId="6503" xr:uid="{00000000-0005-0000-0000-00005C1D0000}"/>
    <cellStyle name="Porcentaje 3 10 3 4" xfId="3519" xr:uid="{00000000-0005-0000-0000-00005D1D0000}"/>
    <cellStyle name="Porcentaje 3 10 3 4 2" xfId="7799" xr:uid="{00000000-0005-0000-0000-00005E1D0000}"/>
    <cellStyle name="Porcentaje 3 10 3 5" xfId="4232" xr:uid="{00000000-0005-0000-0000-00005F1D0000}"/>
    <cellStyle name="Porcentaje 3 10 3 5 2" xfId="8512" xr:uid="{00000000-0005-0000-0000-0000601D0000}"/>
    <cellStyle name="Porcentaje 3 10 3 6" xfId="4934" xr:uid="{00000000-0005-0000-0000-0000611D0000}"/>
    <cellStyle name="Porcentaje 3 10 4" xfId="285" xr:uid="{00000000-0005-0000-0000-0000621D0000}"/>
    <cellStyle name="Porcentaje 3 10 4 2" xfId="1860" xr:uid="{00000000-0005-0000-0000-0000631D0000}"/>
    <cellStyle name="Porcentaje 3 10 4 2 2" xfId="6140" xr:uid="{00000000-0005-0000-0000-0000641D0000}"/>
    <cellStyle name="Porcentaje 3 10 4 3" xfId="3156" xr:uid="{00000000-0005-0000-0000-0000651D0000}"/>
    <cellStyle name="Porcentaje 3 10 4 3 2" xfId="7436" xr:uid="{00000000-0005-0000-0000-0000661D0000}"/>
    <cellStyle name="Porcentaje 3 10 4 4" xfId="3869" xr:uid="{00000000-0005-0000-0000-0000671D0000}"/>
    <cellStyle name="Porcentaje 3 10 4 4 2" xfId="8149" xr:uid="{00000000-0005-0000-0000-0000681D0000}"/>
    <cellStyle name="Porcentaje 3 10 4 5" xfId="4571" xr:uid="{00000000-0005-0000-0000-0000691D0000}"/>
    <cellStyle name="Porcentaje 3 10 5" xfId="812" xr:uid="{00000000-0005-0000-0000-00006A1D0000}"/>
    <cellStyle name="Porcentaje 3 10 5 2" xfId="2460" xr:uid="{00000000-0005-0000-0000-00006B1D0000}"/>
    <cellStyle name="Porcentaje 3 10 5 2 2" xfId="6740" xr:uid="{00000000-0005-0000-0000-00006C1D0000}"/>
    <cellStyle name="Porcentaje 3 10 5 3" xfId="5094" xr:uid="{00000000-0005-0000-0000-00006D1D0000}"/>
    <cellStyle name="Porcentaje 3 10 6" xfId="1163" xr:uid="{00000000-0005-0000-0000-00006E1D0000}"/>
    <cellStyle name="Porcentaje 3 10 6 2" xfId="5443" xr:uid="{00000000-0005-0000-0000-00006F1D0000}"/>
    <cellStyle name="Porcentaje 3 10 7" xfId="1686" xr:uid="{00000000-0005-0000-0000-0000701D0000}"/>
    <cellStyle name="Porcentaje 3 10 7 2" xfId="5966" xr:uid="{00000000-0005-0000-0000-0000711D0000}"/>
    <cellStyle name="Porcentaje 3 10 8" xfId="2983" xr:uid="{00000000-0005-0000-0000-0000721D0000}"/>
    <cellStyle name="Porcentaje 3 10 8 2" xfId="7263" xr:uid="{00000000-0005-0000-0000-0000731D0000}"/>
    <cellStyle name="Porcentaje 3 10 9" xfId="3679" xr:uid="{00000000-0005-0000-0000-0000741D0000}"/>
    <cellStyle name="Porcentaje 3 10 9 2" xfId="7959" xr:uid="{00000000-0005-0000-0000-0000751D0000}"/>
    <cellStyle name="Porcentaje 3 11" xfId="194" xr:uid="{00000000-0005-0000-0000-0000761D0000}"/>
    <cellStyle name="Porcentaje 3 11 2" xfId="562" xr:uid="{00000000-0005-0000-0000-0000771D0000}"/>
    <cellStyle name="Porcentaje 3 11 2 2" xfId="1438" xr:uid="{00000000-0005-0000-0000-0000781D0000}"/>
    <cellStyle name="Porcentaje 3 11 2 2 2" xfId="2735" xr:uid="{00000000-0005-0000-0000-0000791D0000}"/>
    <cellStyle name="Porcentaje 3 11 2 2 2 2" xfId="7015" xr:uid="{00000000-0005-0000-0000-00007A1D0000}"/>
    <cellStyle name="Porcentaje 3 11 2 2 3" xfId="5718" xr:uid="{00000000-0005-0000-0000-00007B1D0000}"/>
    <cellStyle name="Porcentaje 3 11 2 3" xfId="2135" xr:uid="{00000000-0005-0000-0000-00007C1D0000}"/>
    <cellStyle name="Porcentaje 3 11 2 3 2" xfId="6415" xr:uid="{00000000-0005-0000-0000-00007D1D0000}"/>
    <cellStyle name="Porcentaje 3 11 2 4" xfId="3431" xr:uid="{00000000-0005-0000-0000-00007E1D0000}"/>
    <cellStyle name="Porcentaje 3 11 2 4 2" xfId="7711" xr:uid="{00000000-0005-0000-0000-00007F1D0000}"/>
    <cellStyle name="Porcentaje 3 11 2 5" xfId="4144" xr:uid="{00000000-0005-0000-0000-0000801D0000}"/>
    <cellStyle name="Porcentaje 3 11 2 5 2" xfId="8424" xr:uid="{00000000-0005-0000-0000-0000811D0000}"/>
    <cellStyle name="Porcentaje 3 11 2 6" xfId="4846" xr:uid="{00000000-0005-0000-0000-0000821D0000}"/>
    <cellStyle name="Porcentaje 3 11 3" xfId="884" xr:uid="{00000000-0005-0000-0000-0000831D0000}"/>
    <cellStyle name="Porcentaje 3 11 3 2" xfId="2370" xr:uid="{00000000-0005-0000-0000-0000841D0000}"/>
    <cellStyle name="Porcentaje 3 11 3 2 2" xfId="6650" xr:uid="{00000000-0005-0000-0000-0000851D0000}"/>
    <cellStyle name="Porcentaje 3 11 3 3" xfId="5166" xr:uid="{00000000-0005-0000-0000-0000861D0000}"/>
    <cellStyle name="Porcentaje 3 11 4" xfId="1073" xr:uid="{00000000-0005-0000-0000-0000871D0000}"/>
    <cellStyle name="Porcentaje 3 11 4 2" xfId="5353" xr:uid="{00000000-0005-0000-0000-0000881D0000}"/>
    <cellStyle name="Porcentaje 3 11 5" xfId="1770" xr:uid="{00000000-0005-0000-0000-0000891D0000}"/>
    <cellStyle name="Porcentaje 3 11 5 2" xfId="6050" xr:uid="{00000000-0005-0000-0000-00008A1D0000}"/>
    <cellStyle name="Porcentaje 3 11 6" xfId="3066" xr:uid="{00000000-0005-0000-0000-00008B1D0000}"/>
    <cellStyle name="Porcentaje 3 11 6 2" xfId="7346" xr:uid="{00000000-0005-0000-0000-00008C1D0000}"/>
    <cellStyle name="Porcentaje 3 11 7" xfId="3779" xr:uid="{00000000-0005-0000-0000-00008D1D0000}"/>
    <cellStyle name="Porcentaje 3 11 7 2" xfId="8059" xr:uid="{00000000-0005-0000-0000-00008E1D0000}"/>
    <cellStyle name="Porcentaje 3 11 8" xfId="4481" xr:uid="{00000000-0005-0000-0000-00008F1D0000}"/>
    <cellStyle name="Porcentaje 3 12" xfId="361" xr:uid="{00000000-0005-0000-0000-0000901D0000}"/>
    <cellStyle name="Porcentaje 3 12 2" xfId="1238" xr:uid="{00000000-0005-0000-0000-0000911D0000}"/>
    <cellStyle name="Porcentaje 3 12 2 2" xfId="2535" xr:uid="{00000000-0005-0000-0000-0000921D0000}"/>
    <cellStyle name="Porcentaje 3 12 2 2 2" xfId="6815" xr:uid="{00000000-0005-0000-0000-0000931D0000}"/>
    <cellStyle name="Porcentaje 3 12 2 3" xfId="5518" xr:uid="{00000000-0005-0000-0000-0000941D0000}"/>
    <cellStyle name="Porcentaje 3 12 3" xfId="1935" xr:uid="{00000000-0005-0000-0000-0000951D0000}"/>
    <cellStyle name="Porcentaje 3 12 3 2" xfId="6215" xr:uid="{00000000-0005-0000-0000-0000961D0000}"/>
    <cellStyle name="Porcentaje 3 12 4" xfId="3231" xr:uid="{00000000-0005-0000-0000-0000971D0000}"/>
    <cellStyle name="Porcentaje 3 12 4 2" xfId="7511" xr:uid="{00000000-0005-0000-0000-0000981D0000}"/>
    <cellStyle name="Porcentaje 3 12 5" xfId="3944" xr:uid="{00000000-0005-0000-0000-0000991D0000}"/>
    <cellStyle name="Porcentaje 3 12 5 2" xfId="8224" xr:uid="{00000000-0005-0000-0000-00009A1D0000}"/>
    <cellStyle name="Porcentaje 3 12 6" xfId="4646" xr:uid="{00000000-0005-0000-0000-00009B1D0000}"/>
    <cellStyle name="Porcentaje 3 13" xfId="490" xr:uid="{00000000-0005-0000-0000-00009C1D0000}"/>
    <cellStyle name="Porcentaje 3 13 2" xfId="1366" xr:uid="{00000000-0005-0000-0000-00009D1D0000}"/>
    <cellStyle name="Porcentaje 3 13 2 2" xfId="2663" xr:uid="{00000000-0005-0000-0000-00009E1D0000}"/>
    <cellStyle name="Porcentaje 3 13 2 2 2" xfId="6943" xr:uid="{00000000-0005-0000-0000-00009F1D0000}"/>
    <cellStyle name="Porcentaje 3 13 2 3" xfId="5646" xr:uid="{00000000-0005-0000-0000-0000A01D0000}"/>
    <cellStyle name="Porcentaje 3 13 3" xfId="2063" xr:uid="{00000000-0005-0000-0000-0000A11D0000}"/>
    <cellStyle name="Porcentaje 3 13 3 2" xfId="6343" xr:uid="{00000000-0005-0000-0000-0000A21D0000}"/>
    <cellStyle name="Porcentaje 3 13 4" xfId="3359" xr:uid="{00000000-0005-0000-0000-0000A31D0000}"/>
    <cellStyle name="Porcentaje 3 13 4 2" xfId="7639" xr:uid="{00000000-0005-0000-0000-0000A41D0000}"/>
    <cellStyle name="Porcentaje 3 13 5" xfId="4072" xr:uid="{00000000-0005-0000-0000-0000A51D0000}"/>
    <cellStyle name="Porcentaje 3 13 5 2" xfId="8352" xr:uid="{00000000-0005-0000-0000-0000A61D0000}"/>
    <cellStyle name="Porcentaje 3 13 6" xfId="4774" xr:uid="{00000000-0005-0000-0000-0000A71D0000}"/>
    <cellStyle name="Porcentaje 3 14" xfId="118" xr:uid="{00000000-0005-0000-0000-0000A81D0000}"/>
    <cellStyle name="Porcentaje 3 14 2" xfId="996" xr:uid="{00000000-0005-0000-0000-0000A91D0000}"/>
    <cellStyle name="Porcentaje 3 14 2 2" xfId="5278" xr:uid="{00000000-0005-0000-0000-0000AA1D0000}"/>
    <cellStyle name="Porcentaje 3 14 3" xfId="1694" xr:uid="{00000000-0005-0000-0000-0000AB1D0000}"/>
    <cellStyle name="Porcentaje 3 14 3 2" xfId="5974" xr:uid="{00000000-0005-0000-0000-0000AC1D0000}"/>
    <cellStyle name="Porcentaje 3 14 4" xfId="2991" xr:uid="{00000000-0005-0000-0000-0000AD1D0000}"/>
    <cellStyle name="Porcentaje 3 14 4 2" xfId="7271" xr:uid="{00000000-0005-0000-0000-0000AE1D0000}"/>
    <cellStyle name="Porcentaje 3 14 5" xfId="3704" xr:uid="{00000000-0005-0000-0000-0000AF1D0000}"/>
    <cellStyle name="Porcentaje 3 14 5 2" xfId="7984" xr:uid="{00000000-0005-0000-0000-0000B01D0000}"/>
    <cellStyle name="Porcentaje 3 14 6" xfId="4406" xr:uid="{00000000-0005-0000-0000-0000B11D0000}"/>
    <cellStyle name="Porcentaje 3 15" xfId="724" xr:uid="{00000000-0005-0000-0000-0000B21D0000}"/>
    <cellStyle name="Porcentaje 3 15 2" xfId="2295" xr:uid="{00000000-0005-0000-0000-0000B31D0000}"/>
    <cellStyle name="Porcentaje 3 15 2 2" xfId="6575" xr:uid="{00000000-0005-0000-0000-0000B41D0000}"/>
    <cellStyle name="Porcentaje 3 15 3" xfId="5006" xr:uid="{00000000-0005-0000-0000-0000B51D0000}"/>
    <cellStyle name="Porcentaje 3 16" xfId="972" xr:uid="{00000000-0005-0000-0000-0000B61D0000}"/>
    <cellStyle name="Porcentaje 3 16 2" xfId="5254" xr:uid="{00000000-0005-0000-0000-0000B71D0000}"/>
    <cellStyle name="Porcentaje 3 17" xfId="1598" xr:uid="{00000000-0005-0000-0000-0000B81D0000}"/>
    <cellStyle name="Porcentaje 3 17 2" xfId="5878" xr:uid="{00000000-0005-0000-0000-0000B91D0000}"/>
    <cellStyle name="Porcentaje 3 18" xfId="2895" xr:uid="{00000000-0005-0000-0000-0000BA1D0000}"/>
    <cellStyle name="Porcentaje 3 18 2" xfId="7175" xr:uid="{00000000-0005-0000-0000-0000BB1D0000}"/>
    <cellStyle name="Porcentaje 3 19" xfId="3591" xr:uid="{00000000-0005-0000-0000-0000BC1D0000}"/>
    <cellStyle name="Porcentaje 3 19 2" xfId="7871" xr:uid="{00000000-0005-0000-0000-0000BD1D0000}"/>
    <cellStyle name="Porcentaje 3 2" xfId="26" xr:uid="{00000000-0005-0000-0000-0000BE1D0000}"/>
    <cellStyle name="Porcentaje 3 2 10" xfId="988" xr:uid="{00000000-0005-0000-0000-0000BF1D0000}"/>
    <cellStyle name="Porcentaje 3 2 10 2" xfId="5270" xr:uid="{00000000-0005-0000-0000-0000C01D0000}"/>
    <cellStyle name="Porcentaje 3 2 11" xfId="1606" xr:uid="{00000000-0005-0000-0000-0000C11D0000}"/>
    <cellStyle name="Porcentaje 3 2 11 2" xfId="5886" xr:uid="{00000000-0005-0000-0000-0000C21D0000}"/>
    <cellStyle name="Porcentaje 3 2 12" xfId="2903" xr:uid="{00000000-0005-0000-0000-0000C31D0000}"/>
    <cellStyle name="Porcentaje 3 2 12 2" xfId="7183" xr:uid="{00000000-0005-0000-0000-0000C41D0000}"/>
    <cellStyle name="Porcentaje 3 2 13" xfId="3599" xr:uid="{00000000-0005-0000-0000-0000C51D0000}"/>
    <cellStyle name="Porcentaje 3 2 13 2" xfId="7879" xr:uid="{00000000-0005-0000-0000-0000C61D0000}"/>
    <cellStyle name="Porcentaje 3 2 14" xfId="4318" xr:uid="{00000000-0005-0000-0000-0000C71D0000}"/>
    <cellStyle name="Porcentaje 3 2 2" xfId="102" xr:uid="{00000000-0005-0000-0000-0000C81D0000}"/>
    <cellStyle name="Porcentaje 3 2 2 10" xfId="2975" xr:uid="{00000000-0005-0000-0000-0000C91D0000}"/>
    <cellStyle name="Porcentaje 3 2 2 10 2" xfId="7255" xr:uid="{00000000-0005-0000-0000-0000CA1D0000}"/>
    <cellStyle name="Porcentaje 3 2 2 11" xfId="3671" xr:uid="{00000000-0005-0000-0000-0000CB1D0000}"/>
    <cellStyle name="Porcentaje 3 2 2 11 2" xfId="7951" xr:uid="{00000000-0005-0000-0000-0000CC1D0000}"/>
    <cellStyle name="Porcentaje 3 2 2 12" xfId="4390" xr:uid="{00000000-0005-0000-0000-0000CD1D0000}"/>
    <cellStyle name="Porcentaje 3 2 2 2" xfId="349" xr:uid="{00000000-0005-0000-0000-0000CE1D0000}"/>
    <cellStyle name="Porcentaje 3 2 2 2 2" xfId="466" xr:uid="{00000000-0005-0000-0000-0000CF1D0000}"/>
    <cellStyle name="Porcentaje 3 2 2 2 2 2" xfId="1342" xr:uid="{00000000-0005-0000-0000-0000D01D0000}"/>
    <cellStyle name="Porcentaje 3 2 2 2 2 2 2" xfId="2639" xr:uid="{00000000-0005-0000-0000-0000D11D0000}"/>
    <cellStyle name="Porcentaje 3 2 2 2 2 2 2 2" xfId="6919" xr:uid="{00000000-0005-0000-0000-0000D21D0000}"/>
    <cellStyle name="Porcentaje 3 2 2 2 2 2 3" xfId="5622" xr:uid="{00000000-0005-0000-0000-0000D31D0000}"/>
    <cellStyle name="Porcentaje 3 2 2 2 2 3" xfId="2039" xr:uid="{00000000-0005-0000-0000-0000D41D0000}"/>
    <cellStyle name="Porcentaje 3 2 2 2 2 3 2" xfId="6319" xr:uid="{00000000-0005-0000-0000-0000D51D0000}"/>
    <cellStyle name="Porcentaje 3 2 2 2 2 4" xfId="3335" xr:uid="{00000000-0005-0000-0000-0000D61D0000}"/>
    <cellStyle name="Porcentaje 3 2 2 2 2 4 2" xfId="7615" xr:uid="{00000000-0005-0000-0000-0000D71D0000}"/>
    <cellStyle name="Porcentaje 3 2 2 2 2 5" xfId="4048" xr:uid="{00000000-0005-0000-0000-0000D81D0000}"/>
    <cellStyle name="Porcentaje 3 2 2 2 2 5 2" xfId="8328" xr:uid="{00000000-0005-0000-0000-0000D91D0000}"/>
    <cellStyle name="Porcentaje 3 2 2 2 2 6" xfId="4750" xr:uid="{00000000-0005-0000-0000-0000DA1D0000}"/>
    <cellStyle name="Porcentaje 3 2 2 2 3" xfId="714" xr:uid="{00000000-0005-0000-0000-0000DB1D0000}"/>
    <cellStyle name="Porcentaje 3 2 2 2 3 2" xfId="1590" xr:uid="{00000000-0005-0000-0000-0000DC1D0000}"/>
    <cellStyle name="Porcentaje 3 2 2 2 3 2 2" xfId="2887" xr:uid="{00000000-0005-0000-0000-0000DD1D0000}"/>
    <cellStyle name="Porcentaje 3 2 2 2 3 2 2 2" xfId="7167" xr:uid="{00000000-0005-0000-0000-0000DE1D0000}"/>
    <cellStyle name="Porcentaje 3 2 2 2 3 2 3" xfId="5870" xr:uid="{00000000-0005-0000-0000-0000DF1D0000}"/>
    <cellStyle name="Porcentaje 3 2 2 2 3 3" xfId="2287" xr:uid="{00000000-0005-0000-0000-0000E01D0000}"/>
    <cellStyle name="Porcentaje 3 2 2 2 3 3 2" xfId="6567" xr:uid="{00000000-0005-0000-0000-0000E11D0000}"/>
    <cellStyle name="Porcentaje 3 2 2 2 3 4" xfId="3583" xr:uid="{00000000-0005-0000-0000-0000E21D0000}"/>
    <cellStyle name="Porcentaje 3 2 2 2 3 4 2" xfId="7863" xr:uid="{00000000-0005-0000-0000-0000E31D0000}"/>
    <cellStyle name="Porcentaje 3 2 2 2 3 5" xfId="4296" xr:uid="{00000000-0005-0000-0000-0000E41D0000}"/>
    <cellStyle name="Porcentaje 3 2 2 2 3 5 2" xfId="8576" xr:uid="{00000000-0005-0000-0000-0000E51D0000}"/>
    <cellStyle name="Porcentaje 3 2 2 2 3 6" xfId="4998" xr:uid="{00000000-0005-0000-0000-0000E61D0000}"/>
    <cellStyle name="Porcentaje 3 2 2 2 4" xfId="876" xr:uid="{00000000-0005-0000-0000-0000E71D0000}"/>
    <cellStyle name="Porcentaje 3 2 2 2 4 2" xfId="2524" xr:uid="{00000000-0005-0000-0000-0000E81D0000}"/>
    <cellStyle name="Porcentaje 3 2 2 2 4 2 2" xfId="6804" xr:uid="{00000000-0005-0000-0000-0000E91D0000}"/>
    <cellStyle name="Porcentaje 3 2 2 2 4 3" xfId="5158" xr:uid="{00000000-0005-0000-0000-0000EA1D0000}"/>
    <cellStyle name="Porcentaje 3 2 2 2 5" xfId="1227" xr:uid="{00000000-0005-0000-0000-0000EB1D0000}"/>
    <cellStyle name="Porcentaje 3 2 2 2 5 2" xfId="5507" xr:uid="{00000000-0005-0000-0000-0000EC1D0000}"/>
    <cellStyle name="Porcentaje 3 2 2 2 6" xfId="1924" xr:uid="{00000000-0005-0000-0000-0000ED1D0000}"/>
    <cellStyle name="Porcentaje 3 2 2 2 6 2" xfId="6204" xr:uid="{00000000-0005-0000-0000-0000EE1D0000}"/>
    <cellStyle name="Porcentaje 3 2 2 2 7" xfId="3220" xr:uid="{00000000-0005-0000-0000-0000EF1D0000}"/>
    <cellStyle name="Porcentaje 3 2 2 2 7 2" xfId="7500" xr:uid="{00000000-0005-0000-0000-0000F01D0000}"/>
    <cellStyle name="Porcentaje 3 2 2 2 8" xfId="3933" xr:uid="{00000000-0005-0000-0000-0000F11D0000}"/>
    <cellStyle name="Porcentaje 3 2 2 2 8 2" xfId="8213" xr:uid="{00000000-0005-0000-0000-0000F21D0000}"/>
    <cellStyle name="Porcentaje 3 2 2 2 9" xfId="4635" xr:uid="{00000000-0005-0000-0000-0000F31D0000}"/>
    <cellStyle name="Porcentaje 3 2 2 3" xfId="277" xr:uid="{00000000-0005-0000-0000-0000F41D0000}"/>
    <cellStyle name="Porcentaje 3 2 2 3 2" xfId="642" xr:uid="{00000000-0005-0000-0000-0000F51D0000}"/>
    <cellStyle name="Porcentaje 3 2 2 3 2 2" xfId="1518" xr:uid="{00000000-0005-0000-0000-0000F61D0000}"/>
    <cellStyle name="Porcentaje 3 2 2 3 2 2 2" xfId="2815" xr:uid="{00000000-0005-0000-0000-0000F71D0000}"/>
    <cellStyle name="Porcentaje 3 2 2 3 2 2 2 2" xfId="7095" xr:uid="{00000000-0005-0000-0000-0000F81D0000}"/>
    <cellStyle name="Porcentaje 3 2 2 3 2 2 3" xfId="5798" xr:uid="{00000000-0005-0000-0000-0000F91D0000}"/>
    <cellStyle name="Porcentaje 3 2 2 3 2 3" xfId="2215" xr:uid="{00000000-0005-0000-0000-0000FA1D0000}"/>
    <cellStyle name="Porcentaje 3 2 2 3 2 3 2" xfId="6495" xr:uid="{00000000-0005-0000-0000-0000FB1D0000}"/>
    <cellStyle name="Porcentaje 3 2 2 3 2 4" xfId="3511" xr:uid="{00000000-0005-0000-0000-0000FC1D0000}"/>
    <cellStyle name="Porcentaje 3 2 2 3 2 4 2" xfId="7791" xr:uid="{00000000-0005-0000-0000-0000FD1D0000}"/>
    <cellStyle name="Porcentaje 3 2 2 3 2 5" xfId="4224" xr:uid="{00000000-0005-0000-0000-0000FE1D0000}"/>
    <cellStyle name="Porcentaje 3 2 2 3 2 5 2" xfId="8504" xr:uid="{00000000-0005-0000-0000-0000FF1D0000}"/>
    <cellStyle name="Porcentaje 3 2 2 3 2 6" xfId="4926" xr:uid="{00000000-0005-0000-0000-0000001E0000}"/>
    <cellStyle name="Porcentaje 3 2 2 3 3" xfId="964" xr:uid="{00000000-0005-0000-0000-0000011E0000}"/>
    <cellStyle name="Porcentaje 3 2 2 3 3 2" xfId="2452" xr:uid="{00000000-0005-0000-0000-0000021E0000}"/>
    <cellStyle name="Porcentaje 3 2 2 3 3 2 2" xfId="6732" xr:uid="{00000000-0005-0000-0000-0000031E0000}"/>
    <cellStyle name="Porcentaje 3 2 2 3 3 3" xfId="5246" xr:uid="{00000000-0005-0000-0000-0000041E0000}"/>
    <cellStyle name="Porcentaje 3 2 2 3 4" xfId="1155" xr:uid="{00000000-0005-0000-0000-0000051E0000}"/>
    <cellStyle name="Porcentaje 3 2 2 3 4 2" xfId="5435" xr:uid="{00000000-0005-0000-0000-0000061E0000}"/>
    <cellStyle name="Porcentaje 3 2 2 3 5" xfId="1852" xr:uid="{00000000-0005-0000-0000-0000071E0000}"/>
    <cellStyle name="Porcentaje 3 2 2 3 5 2" xfId="6132" xr:uid="{00000000-0005-0000-0000-0000081E0000}"/>
    <cellStyle name="Porcentaje 3 2 2 3 6" xfId="3148" xr:uid="{00000000-0005-0000-0000-0000091E0000}"/>
    <cellStyle name="Porcentaje 3 2 2 3 6 2" xfId="7428" xr:uid="{00000000-0005-0000-0000-00000A1E0000}"/>
    <cellStyle name="Porcentaje 3 2 2 3 7" xfId="3861" xr:uid="{00000000-0005-0000-0000-00000B1E0000}"/>
    <cellStyle name="Porcentaje 3 2 2 3 7 2" xfId="8141" xr:uid="{00000000-0005-0000-0000-00000C1E0000}"/>
    <cellStyle name="Porcentaje 3 2 2 3 8" xfId="4563" xr:uid="{00000000-0005-0000-0000-00000D1E0000}"/>
    <cellStyle name="Porcentaje 3 2 2 4" xfId="434" xr:uid="{00000000-0005-0000-0000-00000E1E0000}"/>
    <cellStyle name="Porcentaje 3 2 2 4 2" xfId="1310" xr:uid="{00000000-0005-0000-0000-00000F1E0000}"/>
    <cellStyle name="Porcentaje 3 2 2 4 2 2" xfId="2607" xr:uid="{00000000-0005-0000-0000-0000101E0000}"/>
    <cellStyle name="Porcentaje 3 2 2 4 2 2 2" xfId="6887" xr:uid="{00000000-0005-0000-0000-0000111E0000}"/>
    <cellStyle name="Porcentaje 3 2 2 4 2 3" xfId="5590" xr:uid="{00000000-0005-0000-0000-0000121E0000}"/>
    <cellStyle name="Porcentaje 3 2 2 4 3" xfId="2007" xr:uid="{00000000-0005-0000-0000-0000131E0000}"/>
    <cellStyle name="Porcentaje 3 2 2 4 3 2" xfId="6287" xr:uid="{00000000-0005-0000-0000-0000141E0000}"/>
    <cellStyle name="Porcentaje 3 2 2 4 4" xfId="3303" xr:uid="{00000000-0005-0000-0000-0000151E0000}"/>
    <cellStyle name="Porcentaje 3 2 2 4 4 2" xfId="7583" xr:uid="{00000000-0005-0000-0000-0000161E0000}"/>
    <cellStyle name="Porcentaje 3 2 2 4 5" xfId="4016" xr:uid="{00000000-0005-0000-0000-0000171E0000}"/>
    <cellStyle name="Porcentaje 3 2 2 4 5 2" xfId="8296" xr:uid="{00000000-0005-0000-0000-0000181E0000}"/>
    <cellStyle name="Porcentaje 3 2 2 4 6" xfId="4718" xr:uid="{00000000-0005-0000-0000-0000191E0000}"/>
    <cellStyle name="Porcentaje 3 2 2 5" xfId="554" xr:uid="{00000000-0005-0000-0000-00001A1E0000}"/>
    <cellStyle name="Porcentaje 3 2 2 5 2" xfId="1430" xr:uid="{00000000-0005-0000-0000-00001B1E0000}"/>
    <cellStyle name="Porcentaje 3 2 2 5 2 2" xfId="2727" xr:uid="{00000000-0005-0000-0000-00001C1E0000}"/>
    <cellStyle name="Porcentaje 3 2 2 5 2 2 2" xfId="7007" xr:uid="{00000000-0005-0000-0000-00001D1E0000}"/>
    <cellStyle name="Porcentaje 3 2 2 5 2 3" xfId="5710" xr:uid="{00000000-0005-0000-0000-00001E1E0000}"/>
    <cellStyle name="Porcentaje 3 2 2 5 3" xfId="2127" xr:uid="{00000000-0005-0000-0000-00001F1E0000}"/>
    <cellStyle name="Porcentaje 3 2 2 5 3 2" xfId="6407" xr:uid="{00000000-0005-0000-0000-0000201E0000}"/>
    <cellStyle name="Porcentaje 3 2 2 5 4" xfId="3423" xr:uid="{00000000-0005-0000-0000-0000211E0000}"/>
    <cellStyle name="Porcentaje 3 2 2 5 4 2" xfId="7703" xr:uid="{00000000-0005-0000-0000-0000221E0000}"/>
    <cellStyle name="Porcentaje 3 2 2 5 5" xfId="4136" xr:uid="{00000000-0005-0000-0000-0000231E0000}"/>
    <cellStyle name="Porcentaje 3 2 2 5 5 2" xfId="8416" xr:uid="{00000000-0005-0000-0000-0000241E0000}"/>
    <cellStyle name="Porcentaje 3 2 2 5 6" xfId="4838" xr:uid="{00000000-0005-0000-0000-0000251E0000}"/>
    <cellStyle name="Porcentaje 3 2 2 6" xfId="183" xr:uid="{00000000-0005-0000-0000-0000261E0000}"/>
    <cellStyle name="Porcentaje 3 2 2 6 2" xfId="1759" xr:uid="{00000000-0005-0000-0000-0000271E0000}"/>
    <cellStyle name="Porcentaje 3 2 2 6 2 2" xfId="6039" xr:uid="{00000000-0005-0000-0000-0000281E0000}"/>
    <cellStyle name="Porcentaje 3 2 2 6 3" xfId="3055" xr:uid="{00000000-0005-0000-0000-0000291E0000}"/>
    <cellStyle name="Porcentaje 3 2 2 6 3 2" xfId="7335" xr:uid="{00000000-0005-0000-0000-00002A1E0000}"/>
    <cellStyle name="Porcentaje 3 2 2 6 4" xfId="3768" xr:uid="{00000000-0005-0000-0000-00002B1E0000}"/>
    <cellStyle name="Porcentaje 3 2 2 6 4 2" xfId="8048" xr:uid="{00000000-0005-0000-0000-00002C1E0000}"/>
    <cellStyle name="Porcentaje 3 2 2 6 5" xfId="4470" xr:uid="{00000000-0005-0000-0000-00002D1E0000}"/>
    <cellStyle name="Porcentaje 3 2 2 7" xfId="804" xr:uid="{00000000-0005-0000-0000-00002E1E0000}"/>
    <cellStyle name="Porcentaje 3 2 2 7 2" xfId="2359" xr:uid="{00000000-0005-0000-0000-00002F1E0000}"/>
    <cellStyle name="Porcentaje 3 2 2 7 2 2" xfId="6639" xr:uid="{00000000-0005-0000-0000-0000301E0000}"/>
    <cellStyle name="Porcentaje 3 2 2 7 3" xfId="5086" xr:uid="{00000000-0005-0000-0000-0000311E0000}"/>
    <cellStyle name="Porcentaje 3 2 2 8" xfId="1062" xr:uid="{00000000-0005-0000-0000-0000321E0000}"/>
    <cellStyle name="Porcentaje 3 2 2 8 2" xfId="5342" xr:uid="{00000000-0005-0000-0000-0000331E0000}"/>
    <cellStyle name="Porcentaje 3 2 2 9" xfId="1678" xr:uid="{00000000-0005-0000-0000-0000341E0000}"/>
    <cellStyle name="Porcentaje 3 2 2 9 2" xfId="5958" xr:uid="{00000000-0005-0000-0000-0000351E0000}"/>
    <cellStyle name="Porcentaje 3 2 3" xfId="43" xr:uid="{00000000-0005-0000-0000-0000361E0000}"/>
    <cellStyle name="Porcentaje 3 2 3 10" xfId="3615" xr:uid="{00000000-0005-0000-0000-0000371E0000}"/>
    <cellStyle name="Porcentaje 3 2 3 10 2" xfId="7895" xr:uid="{00000000-0005-0000-0000-0000381E0000}"/>
    <cellStyle name="Porcentaje 3 2 3 11" xfId="4334" xr:uid="{00000000-0005-0000-0000-0000391E0000}"/>
    <cellStyle name="Porcentaje 3 2 3 2" xfId="482" xr:uid="{00000000-0005-0000-0000-00003A1E0000}"/>
    <cellStyle name="Porcentaje 3 2 3 2 2" xfId="908" xr:uid="{00000000-0005-0000-0000-00003B1E0000}"/>
    <cellStyle name="Porcentaje 3 2 3 2 2 2" xfId="2655" xr:uid="{00000000-0005-0000-0000-00003C1E0000}"/>
    <cellStyle name="Porcentaje 3 2 3 2 2 2 2" xfId="6935" xr:uid="{00000000-0005-0000-0000-00003D1E0000}"/>
    <cellStyle name="Porcentaje 3 2 3 2 2 3" xfId="5190" xr:uid="{00000000-0005-0000-0000-00003E1E0000}"/>
    <cellStyle name="Porcentaje 3 2 3 2 3" xfId="1358" xr:uid="{00000000-0005-0000-0000-00003F1E0000}"/>
    <cellStyle name="Porcentaje 3 2 3 2 3 2" xfId="5638" xr:uid="{00000000-0005-0000-0000-0000401E0000}"/>
    <cellStyle name="Porcentaje 3 2 3 2 4" xfId="2055" xr:uid="{00000000-0005-0000-0000-0000411E0000}"/>
    <cellStyle name="Porcentaje 3 2 3 2 4 2" xfId="6335" xr:uid="{00000000-0005-0000-0000-0000421E0000}"/>
    <cellStyle name="Porcentaje 3 2 3 2 5" xfId="3351" xr:uid="{00000000-0005-0000-0000-0000431E0000}"/>
    <cellStyle name="Porcentaje 3 2 3 2 5 2" xfId="7631" xr:uid="{00000000-0005-0000-0000-0000441E0000}"/>
    <cellStyle name="Porcentaje 3 2 3 2 6" xfId="4064" xr:uid="{00000000-0005-0000-0000-0000451E0000}"/>
    <cellStyle name="Porcentaje 3 2 3 2 6 2" xfId="8344" xr:uid="{00000000-0005-0000-0000-0000461E0000}"/>
    <cellStyle name="Porcentaje 3 2 3 2 7" xfId="4766" xr:uid="{00000000-0005-0000-0000-0000471E0000}"/>
    <cellStyle name="Porcentaje 3 2 3 3" xfId="377" xr:uid="{00000000-0005-0000-0000-0000481E0000}"/>
    <cellStyle name="Porcentaje 3 2 3 3 2" xfId="1254" xr:uid="{00000000-0005-0000-0000-0000491E0000}"/>
    <cellStyle name="Porcentaje 3 2 3 3 2 2" xfId="2551" xr:uid="{00000000-0005-0000-0000-00004A1E0000}"/>
    <cellStyle name="Porcentaje 3 2 3 3 2 2 2" xfId="6831" xr:uid="{00000000-0005-0000-0000-00004B1E0000}"/>
    <cellStyle name="Porcentaje 3 2 3 3 2 3" xfId="5534" xr:uid="{00000000-0005-0000-0000-00004C1E0000}"/>
    <cellStyle name="Porcentaje 3 2 3 3 3" xfId="1951" xr:uid="{00000000-0005-0000-0000-00004D1E0000}"/>
    <cellStyle name="Porcentaje 3 2 3 3 3 2" xfId="6231" xr:uid="{00000000-0005-0000-0000-00004E1E0000}"/>
    <cellStyle name="Porcentaje 3 2 3 3 4" xfId="3247" xr:uid="{00000000-0005-0000-0000-00004F1E0000}"/>
    <cellStyle name="Porcentaje 3 2 3 3 4 2" xfId="7527" xr:uid="{00000000-0005-0000-0000-0000501E0000}"/>
    <cellStyle name="Porcentaje 3 2 3 3 5" xfId="3960" xr:uid="{00000000-0005-0000-0000-0000511E0000}"/>
    <cellStyle name="Porcentaje 3 2 3 3 5 2" xfId="8240" xr:uid="{00000000-0005-0000-0000-0000521E0000}"/>
    <cellStyle name="Porcentaje 3 2 3 3 6" xfId="4662" xr:uid="{00000000-0005-0000-0000-0000531E0000}"/>
    <cellStyle name="Porcentaje 3 2 3 4" xfId="586" xr:uid="{00000000-0005-0000-0000-0000541E0000}"/>
    <cellStyle name="Porcentaje 3 2 3 4 2" xfId="1462" xr:uid="{00000000-0005-0000-0000-0000551E0000}"/>
    <cellStyle name="Porcentaje 3 2 3 4 2 2" xfId="2759" xr:uid="{00000000-0005-0000-0000-0000561E0000}"/>
    <cellStyle name="Porcentaje 3 2 3 4 2 2 2" xfId="7039" xr:uid="{00000000-0005-0000-0000-0000571E0000}"/>
    <cellStyle name="Porcentaje 3 2 3 4 2 3" xfId="5742" xr:uid="{00000000-0005-0000-0000-0000581E0000}"/>
    <cellStyle name="Porcentaje 3 2 3 4 3" xfId="2159" xr:uid="{00000000-0005-0000-0000-0000591E0000}"/>
    <cellStyle name="Porcentaje 3 2 3 4 3 2" xfId="6439" xr:uid="{00000000-0005-0000-0000-00005A1E0000}"/>
    <cellStyle name="Porcentaje 3 2 3 4 4" xfId="3455" xr:uid="{00000000-0005-0000-0000-00005B1E0000}"/>
    <cellStyle name="Porcentaje 3 2 3 4 4 2" xfId="7735" xr:uid="{00000000-0005-0000-0000-00005C1E0000}"/>
    <cellStyle name="Porcentaje 3 2 3 4 5" xfId="4168" xr:uid="{00000000-0005-0000-0000-00005D1E0000}"/>
    <cellStyle name="Porcentaje 3 2 3 4 5 2" xfId="8448" xr:uid="{00000000-0005-0000-0000-00005E1E0000}"/>
    <cellStyle name="Porcentaje 3 2 3 4 6" xfId="4870" xr:uid="{00000000-0005-0000-0000-00005F1E0000}"/>
    <cellStyle name="Porcentaje 3 2 3 5" xfId="218" xr:uid="{00000000-0005-0000-0000-0000601E0000}"/>
    <cellStyle name="Porcentaje 3 2 3 5 2" xfId="1794" xr:uid="{00000000-0005-0000-0000-0000611E0000}"/>
    <cellStyle name="Porcentaje 3 2 3 5 2 2" xfId="6074" xr:uid="{00000000-0005-0000-0000-0000621E0000}"/>
    <cellStyle name="Porcentaje 3 2 3 5 3" xfId="3090" xr:uid="{00000000-0005-0000-0000-0000631E0000}"/>
    <cellStyle name="Porcentaje 3 2 3 5 3 2" xfId="7370" xr:uid="{00000000-0005-0000-0000-0000641E0000}"/>
    <cellStyle name="Porcentaje 3 2 3 5 4" xfId="3803" xr:uid="{00000000-0005-0000-0000-0000651E0000}"/>
    <cellStyle name="Porcentaje 3 2 3 5 4 2" xfId="8083" xr:uid="{00000000-0005-0000-0000-0000661E0000}"/>
    <cellStyle name="Porcentaje 3 2 3 5 5" xfId="4505" xr:uid="{00000000-0005-0000-0000-0000671E0000}"/>
    <cellStyle name="Porcentaje 3 2 3 6" xfId="748" xr:uid="{00000000-0005-0000-0000-0000681E0000}"/>
    <cellStyle name="Porcentaje 3 2 3 6 2" xfId="2394" xr:uid="{00000000-0005-0000-0000-0000691E0000}"/>
    <cellStyle name="Porcentaje 3 2 3 6 2 2" xfId="6674" xr:uid="{00000000-0005-0000-0000-00006A1E0000}"/>
    <cellStyle name="Porcentaje 3 2 3 6 3" xfId="5030" xr:uid="{00000000-0005-0000-0000-00006B1E0000}"/>
    <cellStyle name="Porcentaje 3 2 3 7" xfId="1097" xr:uid="{00000000-0005-0000-0000-00006C1E0000}"/>
    <cellStyle name="Porcentaje 3 2 3 7 2" xfId="5377" xr:uid="{00000000-0005-0000-0000-00006D1E0000}"/>
    <cellStyle name="Porcentaje 3 2 3 8" xfId="1622" xr:uid="{00000000-0005-0000-0000-00006E1E0000}"/>
    <cellStyle name="Porcentaje 3 2 3 8 2" xfId="5902" xr:uid="{00000000-0005-0000-0000-00006F1E0000}"/>
    <cellStyle name="Porcentaje 3 2 3 9" xfId="2919" xr:uid="{00000000-0005-0000-0000-0000701E0000}"/>
    <cellStyle name="Porcentaje 3 2 3 9 2" xfId="7199" xr:uid="{00000000-0005-0000-0000-0000711E0000}"/>
    <cellStyle name="Porcentaje 3 2 4" xfId="293" xr:uid="{00000000-0005-0000-0000-0000721E0000}"/>
    <cellStyle name="Porcentaje 3 2 4 2" xfId="450" xr:uid="{00000000-0005-0000-0000-0000731E0000}"/>
    <cellStyle name="Porcentaje 3 2 4 2 2" xfId="1326" xr:uid="{00000000-0005-0000-0000-0000741E0000}"/>
    <cellStyle name="Porcentaje 3 2 4 2 2 2" xfId="2623" xr:uid="{00000000-0005-0000-0000-0000751E0000}"/>
    <cellStyle name="Porcentaje 3 2 4 2 2 2 2" xfId="6903" xr:uid="{00000000-0005-0000-0000-0000761E0000}"/>
    <cellStyle name="Porcentaje 3 2 4 2 2 3" xfId="5606" xr:uid="{00000000-0005-0000-0000-0000771E0000}"/>
    <cellStyle name="Porcentaje 3 2 4 2 3" xfId="2023" xr:uid="{00000000-0005-0000-0000-0000781E0000}"/>
    <cellStyle name="Porcentaje 3 2 4 2 3 2" xfId="6303" xr:uid="{00000000-0005-0000-0000-0000791E0000}"/>
    <cellStyle name="Porcentaje 3 2 4 2 4" xfId="3319" xr:uid="{00000000-0005-0000-0000-00007A1E0000}"/>
    <cellStyle name="Porcentaje 3 2 4 2 4 2" xfId="7599" xr:uid="{00000000-0005-0000-0000-00007B1E0000}"/>
    <cellStyle name="Porcentaje 3 2 4 2 5" xfId="4032" xr:uid="{00000000-0005-0000-0000-00007C1E0000}"/>
    <cellStyle name="Porcentaje 3 2 4 2 5 2" xfId="8312" xr:uid="{00000000-0005-0000-0000-00007D1E0000}"/>
    <cellStyle name="Porcentaje 3 2 4 2 6" xfId="4734" xr:uid="{00000000-0005-0000-0000-00007E1E0000}"/>
    <cellStyle name="Porcentaje 3 2 4 3" xfId="658" xr:uid="{00000000-0005-0000-0000-00007F1E0000}"/>
    <cellStyle name="Porcentaje 3 2 4 3 2" xfId="1534" xr:uid="{00000000-0005-0000-0000-0000801E0000}"/>
    <cellStyle name="Porcentaje 3 2 4 3 2 2" xfId="2831" xr:uid="{00000000-0005-0000-0000-0000811E0000}"/>
    <cellStyle name="Porcentaje 3 2 4 3 2 2 2" xfId="7111" xr:uid="{00000000-0005-0000-0000-0000821E0000}"/>
    <cellStyle name="Porcentaje 3 2 4 3 2 3" xfId="5814" xr:uid="{00000000-0005-0000-0000-0000831E0000}"/>
    <cellStyle name="Porcentaje 3 2 4 3 3" xfId="2231" xr:uid="{00000000-0005-0000-0000-0000841E0000}"/>
    <cellStyle name="Porcentaje 3 2 4 3 3 2" xfId="6511" xr:uid="{00000000-0005-0000-0000-0000851E0000}"/>
    <cellStyle name="Porcentaje 3 2 4 3 4" xfId="3527" xr:uid="{00000000-0005-0000-0000-0000861E0000}"/>
    <cellStyle name="Porcentaje 3 2 4 3 4 2" xfId="7807" xr:uid="{00000000-0005-0000-0000-0000871E0000}"/>
    <cellStyle name="Porcentaje 3 2 4 3 5" xfId="4240" xr:uid="{00000000-0005-0000-0000-0000881E0000}"/>
    <cellStyle name="Porcentaje 3 2 4 3 5 2" xfId="8520" xr:uid="{00000000-0005-0000-0000-0000891E0000}"/>
    <cellStyle name="Porcentaje 3 2 4 3 6" xfId="4942" xr:uid="{00000000-0005-0000-0000-00008A1E0000}"/>
    <cellStyle name="Porcentaje 3 2 4 4" xfId="820" xr:uid="{00000000-0005-0000-0000-00008B1E0000}"/>
    <cellStyle name="Porcentaje 3 2 4 4 2" xfId="2468" xr:uid="{00000000-0005-0000-0000-00008C1E0000}"/>
    <cellStyle name="Porcentaje 3 2 4 4 2 2" xfId="6748" xr:uid="{00000000-0005-0000-0000-00008D1E0000}"/>
    <cellStyle name="Porcentaje 3 2 4 4 3" xfId="3877" xr:uid="{00000000-0005-0000-0000-00008E1E0000}"/>
    <cellStyle name="Porcentaje 3 2 4 4 3 2" xfId="8157" xr:uid="{00000000-0005-0000-0000-00008F1E0000}"/>
    <cellStyle name="Porcentaje 3 2 4 4 4" xfId="5102" xr:uid="{00000000-0005-0000-0000-0000901E0000}"/>
    <cellStyle name="Porcentaje 3 2 4 5" xfId="1171" xr:uid="{00000000-0005-0000-0000-0000911E0000}"/>
    <cellStyle name="Porcentaje 3 2 4 5 2" xfId="5451" xr:uid="{00000000-0005-0000-0000-0000921E0000}"/>
    <cellStyle name="Porcentaje 3 2 4 6" xfId="1868" xr:uid="{00000000-0005-0000-0000-0000931E0000}"/>
    <cellStyle name="Porcentaje 3 2 4 6 2" xfId="6148" xr:uid="{00000000-0005-0000-0000-0000941E0000}"/>
    <cellStyle name="Porcentaje 3 2 4 7" xfId="3164" xr:uid="{00000000-0005-0000-0000-0000951E0000}"/>
    <cellStyle name="Porcentaje 3 2 4 7 2" xfId="7444" xr:uid="{00000000-0005-0000-0000-0000961E0000}"/>
    <cellStyle name="Porcentaje 3 2 4 8" xfId="3696" xr:uid="{00000000-0005-0000-0000-0000971E0000}"/>
    <cellStyle name="Porcentaje 3 2 4 8 2" xfId="7976" xr:uid="{00000000-0005-0000-0000-0000981E0000}"/>
    <cellStyle name="Porcentaje 3 2 4 9" xfId="4579" xr:uid="{00000000-0005-0000-0000-0000991E0000}"/>
    <cellStyle name="Porcentaje 3 2 5" xfId="202" xr:uid="{00000000-0005-0000-0000-00009A1E0000}"/>
    <cellStyle name="Porcentaje 3 2 5 2" xfId="570" xr:uid="{00000000-0005-0000-0000-00009B1E0000}"/>
    <cellStyle name="Porcentaje 3 2 5 2 2" xfId="1446" xr:uid="{00000000-0005-0000-0000-00009C1E0000}"/>
    <cellStyle name="Porcentaje 3 2 5 2 2 2" xfId="2743" xr:uid="{00000000-0005-0000-0000-00009D1E0000}"/>
    <cellStyle name="Porcentaje 3 2 5 2 2 2 2" xfId="7023" xr:uid="{00000000-0005-0000-0000-00009E1E0000}"/>
    <cellStyle name="Porcentaje 3 2 5 2 2 3" xfId="5726" xr:uid="{00000000-0005-0000-0000-00009F1E0000}"/>
    <cellStyle name="Porcentaje 3 2 5 2 3" xfId="2143" xr:uid="{00000000-0005-0000-0000-0000A01E0000}"/>
    <cellStyle name="Porcentaje 3 2 5 2 3 2" xfId="6423" xr:uid="{00000000-0005-0000-0000-0000A11E0000}"/>
    <cellStyle name="Porcentaje 3 2 5 2 4" xfId="3439" xr:uid="{00000000-0005-0000-0000-0000A21E0000}"/>
    <cellStyle name="Porcentaje 3 2 5 2 4 2" xfId="7719" xr:uid="{00000000-0005-0000-0000-0000A31E0000}"/>
    <cellStyle name="Porcentaje 3 2 5 2 5" xfId="4152" xr:uid="{00000000-0005-0000-0000-0000A41E0000}"/>
    <cellStyle name="Porcentaje 3 2 5 2 5 2" xfId="8432" xr:uid="{00000000-0005-0000-0000-0000A51E0000}"/>
    <cellStyle name="Porcentaje 3 2 5 2 6" xfId="4854" xr:uid="{00000000-0005-0000-0000-0000A61E0000}"/>
    <cellStyle name="Porcentaje 3 2 5 3" xfId="892" xr:uid="{00000000-0005-0000-0000-0000A71E0000}"/>
    <cellStyle name="Porcentaje 3 2 5 3 2" xfId="2378" xr:uid="{00000000-0005-0000-0000-0000A81E0000}"/>
    <cellStyle name="Porcentaje 3 2 5 3 2 2" xfId="6658" xr:uid="{00000000-0005-0000-0000-0000A91E0000}"/>
    <cellStyle name="Porcentaje 3 2 5 3 3" xfId="5174" xr:uid="{00000000-0005-0000-0000-0000AA1E0000}"/>
    <cellStyle name="Porcentaje 3 2 5 4" xfId="1081" xr:uid="{00000000-0005-0000-0000-0000AB1E0000}"/>
    <cellStyle name="Porcentaje 3 2 5 4 2" xfId="5361" xr:uid="{00000000-0005-0000-0000-0000AC1E0000}"/>
    <cellStyle name="Porcentaje 3 2 5 5" xfId="1778" xr:uid="{00000000-0005-0000-0000-0000AD1E0000}"/>
    <cellStyle name="Porcentaje 3 2 5 5 2" xfId="6058" xr:uid="{00000000-0005-0000-0000-0000AE1E0000}"/>
    <cellStyle name="Porcentaje 3 2 5 6" xfId="3074" xr:uid="{00000000-0005-0000-0000-0000AF1E0000}"/>
    <cellStyle name="Porcentaje 3 2 5 6 2" xfId="7354" xr:uid="{00000000-0005-0000-0000-0000B01E0000}"/>
    <cellStyle name="Porcentaje 3 2 5 7" xfId="3787" xr:uid="{00000000-0005-0000-0000-0000B11E0000}"/>
    <cellStyle name="Porcentaje 3 2 5 7 2" xfId="8067" xr:uid="{00000000-0005-0000-0000-0000B21E0000}"/>
    <cellStyle name="Porcentaje 3 2 5 8" xfId="4489" xr:uid="{00000000-0005-0000-0000-0000B31E0000}"/>
    <cellStyle name="Porcentaje 3 2 6" xfId="245" xr:uid="{00000000-0005-0000-0000-0000B41E0000}"/>
    <cellStyle name="Porcentaje 3 2 6 2" xfId="1123" xr:uid="{00000000-0005-0000-0000-0000B51E0000}"/>
    <cellStyle name="Porcentaje 3 2 6 2 2" xfId="2420" xr:uid="{00000000-0005-0000-0000-0000B61E0000}"/>
    <cellStyle name="Porcentaje 3 2 6 2 2 2" xfId="6700" xr:uid="{00000000-0005-0000-0000-0000B71E0000}"/>
    <cellStyle name="Porcentaje 3 2 6 2 3" xfId="5403" xr:uid="{00000000-0005-0000-0000-0000B81E0000}"/>
    <cellStyle name="Porcentaje 3 2 6 3" xfId="1820" xr:uid="{00000000-0005-0000-0000-0000B91E0000}"/>
    <cellStyle name="Porcentaje 3 2 6 3 2" xfId="6100" xr:uid="{00000000-0005-0000-0000-0000BA1E0000}"/>
    <cellStyle name="Porcentaje 3 2 6 4" xfId="3116" xr:uid="{00000000-0005-0000-0000-0000BB1E0000}"/>
    <cellStyle name="Porcentaje 3 2 6 4 2" xfId="7396" xr:uid="{00000000-0005-0000-0000-0000BC1E0000}"/>
    <cellStyle name="Porcentaje 3 2 6 5" xfId="3829" xr:uid="{00000000-0005-0000-0000-0000BD1E0000}"/>
    <cellStyle name="Porcentaje 3 2 6 5 2" xfId="8109" xr:uid="{00000000-0005-0000-0000-0000BE1E0000}"/>
    <cellStyle name="Porcentaje 3 2 6 6" xfId="4531" xr:uid="{00000000-0005-0000-0000-0000BF1E0000}"/>
    <cellStyle name="Porcentaje 3 2 7" xfId="498" xr:uid="{00000000-0005-0000-0000-0000C01E0000}"/>
    <cellStyle name="Porcentaje 3 2 7 2" xfId="1374" xr:uid="{00000000-0005-0000-0000-0000C11E0000}"/>
    <cellStyle name="Porcentaje 3 2 7 2 2" xfId="2671" xr:uid="{00000000-0005-0000-0000-0000C21E0000}"/>
    <cellStyle name="Porcentaje 3 2 7 2 2 2" xfId="6951" xr:uid="{00000000-0005-0000-0000-0000C31E0000}"/>
    <cellStyle name="Porcentaje 3 2 7 2 3" xfId="5654" xr:uid="{00000000-0005-0000-0000-0000C41E0000}"/>
    <cellStyle name="Porcentaje 3 2 7 3" xfId="2071" xr:uid="{00000000-0005-0000-0000-0000C51E0000}"/>
    <cellStyle name="Porcentaje 3 2 7 3 2" xfId="6351" xr:uid="{00000000-0005-0000-0000-0000C61E0000}"/>
    <cellStyle name="Porcentaje 3 2 7 4" xfId="3367" xr:uid="{00000000-0005-0000-0000-0000C71E0000}"/>
    <cellStyle name="Porcentaje 3 2 7 4 2" xfId="7647" xr:uid="{00000000-0005-0000-0000-0000C81E0000}"/>
    <cellStyle name="Porcentaje 3 2 7 5" xfId="4080" xr:uid="{00000000-0005-0000-0000-0000C91E0000}"/>
    <cellStyle name="Porcentaje 3 2 7 5 2" xfId="8360" xr:uid="{00000000-0005-0000-0000-0000CA1E0000}"/>
    <cellStyle name="Porcentaje 3 2 7 6" xfId="4782" xr:uid="{00000000-0005-0000-0000-0000CB1E0000}"/>
    <cellStyle name="Porcentaje 3 2 8" xfId="126" xr:uid="{00000000-0005-0000-0000-0000CC1E0000}"/>
    <cellStyle name="Porcentaje 3 2 8 2" xfId="1005" xr:uid="{00000000-0005-0000-0000-0000CD1E0000}"/>
    <cellStyle name="Porcentaje 3 2 8 2 2" xfId="5286" xr:uid="{00000000-0005-0000-0000-0000CE1E0000}"/>
    <cellStyle name="Porcentaje 3 2 8 3" xfId="1702" xr:uid="{00000000-0005-0000-0000-0000CF1E0000}"/>
    <cellStyle name="Porcentaje 3 2 8 3 2" xfId="5982" xr:uid="{00000000-0005-0000-0000-0000D01E0000}"/>
    <cellStyle name="Porcentaje 3 2 8 4" xfId="2999" xr:uid="{00000000-0005-0000-0000-0000D11E0000}"/>
    <cellStyle name="Porcentaje 3 2 8 4 2" xfId="7279" xr:uid="{00000000-0005-0000-0000-0000D21E0000}"/>
    <cellStyle name="Porcentaje 3 2 8 5" xfId="3712" xr:uid="{00000000-0005-0000-0000-0000D31E0000}"/>
    <cellStyle name="Porcentaje 3 2 8 5 2" xfId="7992" xr:uid="{00000000-0005-0000-0000-0000D41E0000}"/>
    <cellStyle name="Porcentaje 3 2 8 6" xfId="4414" xr:uid="{00000000-0005-0000-0000-0000D51E0000}"/>
    <cellStyle name="Porcentaje 3 2 9" xfId="732" xr:uid="{00000000-0005-0000-0000-0000D61E0000}"/>
    <cellStyle name="Porcentaje 3 2 9 2" xfId="2303" xr:uid="{00000000-0005-0000-0000-0000D71E0000}"/>
    <cellStyle name="Porcentaje 3 2 9 2 2" xfId="6583" xr:uid="{00000000-0005-0000-0000-0000D81E0000}"/>
    <cellStyle name="Porcentaje 3 2 9 3" xfId="5014" xr:uid="{00000000-0005-0000-0000-0000D91E0000}"/>
    <cellStyle name="Porcentaje 3 20" xfId="4310" xr:uid="{00000000-0005-0000-0000-0000DA1E0000}"/>
    <cellStyle name="Porcentaje 3 3" xfId="52" xr:uid="{00000000-0005-0000-0000-0000DB1E0000}"/>
    <cellStyle name="Porcentaje 3 3 10" xfId="2927" xr:uid="{00000000-0005-0000-0000-0000DC1E0000}"/>
    <cellStyle name="Porcentaje 3 3 10 2" xfId="7207" xr:uid="{00000000-0005-0000-0000-0000DD1E0000}"/>
    <cellStyle name="Porcentaje 3 3 11" xfId="3623" xr:uid="{00000000-0005-0000-0000-0000DE1E0000}"/>
    <cellStyle name="Porcentaje 3 3 11 2" xfId="7903" xr:uid="{00000000-0005-0000-0000-0000DF1E0000}"/>
    <cellStyle name="Porcentaje 3 3 12" xfId="4342" xr:uid="{00000000-0005-0000-0000-0000E01E0000}"/>
    <cellStyle name="Porcentaje 3 3 2" xfId="301" xr:uid="{00000000-0005-0000-0000-0000E11E0000}"/>
    <cellStyle name="Porcentaje 3 3 2 2" xfId="458" xr:uid="{00000000-0005-0000-0000-0000E21E0000}"/>
    <cellStyle name="Porcentaje 3 3 2 2 2" xfId="1334" xr:uid="{00000000-0005-0000-0000-0000E31E0000}"/>
    <cellStyle name="Porcentaje 3 3 2 2 2 2" xfId="2631" xr:uid="{00000000-0005-0000-0000-0000E41E0000}"/>
    <cellStyle name="Porcentaje 3 3 2 2 2 2 2" xfId="6911" xr:uid="{00000000-0005-0000-0000-0000E51E0000}"/>
    <cellStyle name="Porcentaje 3 3 2 2 2 3" xfId="5614" xr:uid="{00000000-0005-0000-0000-0000E61E0000}"/>
    <cellStyle name="Porcentaje 3 3 2 2 3" xfId="2031" xr:uid="{00000000-0005-0000-0000-0000E71E0000}"/>
    <cellStyle name="Porcentaje 3 3 2 2 3 2" xfId="6311" xr:uid="{00000000-0005-0000-0000-0000E81E0000}"/>
    <cellStyle name="Porcentaje 3 3 2 2 4" xfId="3327" xr:uid="{00000000-0005-0000-0000-0000E91E0000}"/>
    <cellStyle name="Porcentaje 3 3 2 2 4 2" xfId="7607" xr:uid="{00000000-0005-0000-0000-0000EA1E0000}"/>
    <cellStyle name="Porcentaje 3 3 2 2 5" xfId="4040" xr:uid="{00000000-0005-0000-0000-0000EB1E0000}"/>
    <cellStyle name="Porcentaje 3 3 2 2 5 2" xfId="8320" xr:uid="{00000000-0005-0000-0000-0000EC1E0000}"/>
    <cellStyle name="Porcentaje 3 3 2 2 6" xfId="4742" xr:uid="{00000000-0005-0000-0000-0000ED1E0000}"/>
    <cellStyle name="Porcentaje 3 3 2 3" xfId="666" xr:uid="{00000000-0005-0000-0000-0000EE1E0000}"/>
    <cellStyle name="Porcentaje 3 3 2 3 2" xfId="1542" xr:uid="{00000000-0005-0000-0000-0000EF1E0000}"/>
    <cellStyle name="Porcentaje 3 3 2 3 2 2" xfId="2839" xr:uid="{00000000-0005-0000-0000-0000F01E0000}"/>
    <cellStyle name="Porcentaje 3 3 2 3 2 2 2" xfId="7119" xr:uid="{00000000-0005-0000-0000-0000F11E0000}"/>
    <cellStyle name="Porcentaje 3 3 2 3 2 3" xfId="5822" xr:uid="{00000000-0005-0000-0000-0000F21E0000}"/>
    <cellStyle name="Porcentaje 3 3 2 3 3" xfId="2239" xr:uid="{00000000-0005-0000-0000-0000F31E0000}"/>
    <cellStyle name="Porcentaje 3 3 2 3 3 2" xfId="6519" xr:uid="{00000000-0005-0000-0000-0000F41E0000}"/>
    <cellStyle name="Porcentaje 3 3 2 3 4" xfId="3535" xr:uid="{00000000-0005-0000-0000-0000F51E0000}"/>
    <cellStyle name="Porcentaje 3 3 2 3 4 2" xfId="7815" xr:uid="{00000000-0005-0000-0000-0000F61E0000}"/>
    <cellStyle name="Porcentaje 3 3 2 3 5" xfId="4248" xr:uid="{00000000-0005-0000-0000-0000F71E0000}"/>
    <cellStyle name="Porcentaje 3 3 2 3 5 2" xfId="8528" xr:uid="{00000000-0005-0000-0000-0000F81E0000}"/>
    <cellStyle name="Porcentaje 3 3 2 3 6" xfId="4950" xr:uid="{00000000-0005-0000-0000-0000F91E0000}"/>
    <cellStyle name="Porcentaje 3 3 2 4" xfId="828" xr:uid="{00000000-0005-0000-0000-0000FA1E0000}"/>
    <cellStyle name="Porcentaje 3 3 2 4 2" xfId="2476" xr:uid="{00000000-0005-0000-0000-0000FB1E0000}"/>
    <cellStyle name="Porcentaje 3 3 2 4 2 2" xfId="6756" xr:uid="{00000000-0005-0000-0000-0000FC1E0000}"/>
    <cellStyle name="Porcentaje 3 3 2 4 3" xfId="3885" xr:uid="{00000000-0005-0000-0000-0000FD1E0000}"/>
    <cellStyle name="Porcentaje 3 3 2 4 3 2" xfId="8165" xr:uid="{00000000-0005-0000-0000-0000FE1E0000}"/>
    <cellStyle name="Porcentaje 3 3 2 4 4" xfId="5110" xr:uid="{00000000-0005-0000-0000-0000FF1E0000}"/>
    <cellStyle name="Porcentaje 3 3 2 5" xfId="1179" xr:uid="{00000000-0005-0000-0000-0000001F0000}"/>
    <cellStyle name="Porcentaje 3 3 2 5 2" xfId="5459" xr:uid="{00000000-0005-0000-0000-0000011F0000}"/>
    <cellStyle name="Porcentaje 3 3 2 6" xfId="1876" xr:uid="{00000000-0005-0000-0000-0000021F0000}"/>
    <cellStyle name="Porcentaje 3 3 2 6 2" xfId="6156" xr:uid="{00000000-0005-0000-0000-0000031F0000}"/>
    <cellStyle name="Porcentaje 3 3 2 7" xfId="3172" xr:uid="{00000000-0005-0000-0000-0000041F0000}"/>
    <cellStyle name="Porcentaje 3 3 2 7 2" xfId="7452" xr:uid="{00000000-0005-0000-0000-0000051F0000}"/>
    <cellStyle name="Porcentaje 3 3 2 8" xfId="3687" xr:uid="{00000000-0005-0000-0000-0000061F0000}"/>
    <cellStyle name="Porcentaje 3 3 2 8 2" xfId="7967" xr:uid="{00000000-0005-0000-0000-0000071F0000}"/>
    <cellStyle name="Porcentaje 3 3 2 9" xfId="4587" xr:uid="{00000000-0005-0000-0000-0000081F0000}"/>
    <cellStyle name="Porcentaje 3 3 3" xfId="227" xr:uid="{00000000-0005-0000-0000-0000091F0000}"/>
    <cellStyle name="Porcentaje 3 3 3 2" xfId="594" xr:uid="{00000000-0005-0000-0000-00000A1F0000}"/>
    <cellStyle name="Porcentaje 3 3 3 2 2" xfId="1470" xr:uid="{00000000-0005-0000-0000-00000B1F0000}"/>
    <cellStyle name="Porcentaje 3 3 3 2 2 2" xfId="2767" xr:uid="{00000000-0005-0000-0000-00000C1F0000}"/>
    <cellStyle name="Porcentaje 3 3 3 2 2 2 2" xfId="7047" xr:uid="{00000000-0005-0000-0000-00000D1F0000}"/>
    <cellStyle name="Porcentaje 3 3 3 2 2 3" xfId="5750" xr:uid="{00000000-0005-0000-0000-00000E1F0000}"/>
    <cellStyle name="Porcentaje 3 3 3 2 3" xfId="2167" xr:uid="{00000000-0005-0000-0000-00000F1F0000}"/>
    <cellStyle name="Porcentaje 3 3 3 2 3 2" xfId="6447" xr:uid="{00000000-0005-0000-0000-0000101F0000}"/>
    <cellStyle name="Porcentaje 3 3 3 2 4" xfId="3463" xr:uid="{00000000-0005-0000-0000-0000111F0000}"/>
    <cellStyle name="Porcentaje 3 3 3 2 4 2" xfId="7743" xr:uid="{00000000-0005-0000-0000-0000121F0000}"/>
    <cellStyle name="Porcentaje 3 3 3 2 5" xfId="4176" xr:uid="{00000000-0005-0000-0000-0000131F0000}"/>
    <cellStyle name="Porcentaje 3 3 3 2 5 2" xfId="8456" xr:uid="{00000000-0005-0000-0000-0000141F0000}"/>
    <cellStyle name="Porcentaje 3 3 3 2 6" xfId="4878" xr:uid="{00000000-0005-0000-0000-0000151F0000}"/>
    <cellStyle name="Porcentaje 3 3 3 3" xfId="916" xr:uid="{00000000-0005-0000-0000-0000161F0000}"/>
    <cellStyle name="Porcentaje 3 3 3 3 2" xfId="2402" xr:uid="{00000000-0005-0000-0000-0000171F0000}"/>
    <cellStyle name="Porcentaje 3 3 3 3 2 2" xfId="6682" xr:uid="{00000000-0005-0000-0000-0000181F0000}"/>
    <cellStyle name="Porcentaje 3 3 3 3 3" xfId="5198" xr:uid="{00000000-0005-0000-0000-0000191F0000}"/>
    <cellStyle name="Porcentaje 3 3 3 4" xfId="1105" xr:uid="{00000000-0005-0000-0000-00001A1F0000}"/>
    <cellStyle name="Porcentaje 3 3 3 4 2" xfId="5385" xr:uid="{00000000-0005-0000-0000-00001B1F0000}"/>
    <cellStyle name="Porcentaje 3 3 3 5" xfId="1802" xr:uid="{00000000-0005-0000-0000-00001C1F0000}"/>
    <cellStyle name="Porcentaje 3 3 3 5 2" xfId="6082" xr:uid="{00000000-0005-0000-0000-00001D1F0000}"/>
    <cellStyle name="Porcentaje 3 3 3 6" xfId="3098" xr:uid="{00000000-0005-0000-0000-00001E1F0000}"/>
    <cellStyle name="Porcentaje 3 3 3 6 2" xfId="7378" xr:uid="{00000000-0005-0000-0000-00001F1F0000}"/>
    <cellStyle name="Porcentaje 3 3 3 7" xfId="3811" xr:uid="{00000000-0005-0000-0000-0000201F0000}"/>
    <cellStyle name="Porcentaje 3 3 3 7 2" xfId="8091" xr:uid="{00000000-0005-0000-0000-0000211F0000}"/>
    <cellStyle name="Porcentaje 3 3 3 8" xfId="4513" xr:uid="{00000000-0005-0000-0000-0000221F0000}"/>
    <cellStyle name="Porcentaje 3 3 4" xfId="386" xr:uid="{00000000-0005-0000-0000-0000231F0000}"/>
    <cellStyle name="Porcentaje 3 3 4 2" xfId="1262" xr:uid="{00000000-0005-0000-0000-0000241F0000}"/>
    <cellStyle name="Porcentaje 3 3 4 2 2" xfId="2559" xr:uid="{00000000-0005-0000-0000-0000251F0000}"/>
    <cellStyle name="Porcentaje 3 3 4 2 2 2" xfId="6839" xr:uid="{00000000-0005-0000-0000-0000261F0000}"/>
    <cellStyle name="Porcentaje 3 3 4 2 3" xfId="5542" xr:uid="{00000000-0005-0000-0000-0000271F0000}"/>
    <cellStyle name="Porcentaje 3 3 4 3" xfId="1959" xr:uid="{00000000-0005-0000-0000-0000281F0000}"/>
    <cellStyle name="Porcentaje 3 3 4 3 2" xfId="6239" xr:uid="{00000000-0005-0000-0000-0000291F0000}"/>
    <cellStyle name="Porcentaje 3 3 4 4" xfId="3255" xr:uid="{00000000-0005-0000-0000-00002A1F0000}"/>
    <cellStyle name="Porcentaje 3 3 4 4 2" xfId="7535" xr:uid="{00000000-0005-0000-0000-00002B1F0000}"/>
    <cellStyle name="Porcentaje 3 3 4 5" xfId="3968" xr:uid="{00000000-0005-0000-0000-00002C1F0000}"/>
    <cellStyle name="Porcentaje 3 3 4 5 2" xfId="8248" xr:uid="{00000000-0005-0000-0000-00002D1F0000}"/>
    <cellStyle name="Porcentaje 3 3 4 6" xfId="4670" xr:uid="{00000000-0005-0000-0000-00002E1F0000}"/>
    <cellStyle name="Porcentaje 3 3 5" xfId="506" xr:uid="{00000000-0005-0000-0000-00002F1F0000}"/>
    <cellStyle name="Porcentaje 3 3 5 2" xfId="1382" xr:uid="{00000000-0005-0000-0000-0000301F0000}"/>
    <cellStyle name="Porcentaje 3 3 5 2 2" xfId="2679" xr:uid="{00000000-0005-0000-0000-0000311F0000}"/>
    <cellStyle name="Porcentaje 3 3 5 2 2 2" xfId="6959" xr:uid="{00000000-0005-0000-0000-0000321F0000}"/>
    <cellStyle name="Porcentaje 3 3 5 2 3" xfId="5662" xr:uid="{00000000-0005-0000-0000-0000331F0000}"/>
    <cellStyle name="Porcentaje 3 3 5 3" xfId="2079" xr:uid="{00000000-0005-0000-0000-0000341F0000}"/>
    <cellStyle name="Porcentaje 3 3 5 3 2" xfId="6359" xr:uid="{00000000-0005-0000-0000-0000351F0000}"/>
    <cellStyle name="Porcentaje 3 3 5 4" xfId="3375" xr:uid="{00000000-0005-0000-0000-0000361F0000}"/>
    <cellStyle name="Porcentaje 3 3 5 4 2" xfId="7655" xr:uid="{00000000-0005-0000-0000-0000371F0000}"/>
    <cellStyle name="Porcentaje 3 3 5 5" xfId="4088" xr:uid="{00000000-0005-0000-0000-0000381F0000}"/>
    <cellStyle name="Porcentaje 3 3 5 5 2" xfId="8368" xr:uid="{00000000-0005-0000-0000-0000391F0000}"/>
    <cellStyle name="Porcentaje 3 3 5 6" xfId="4790" xr:uid="{00000000-0005-0000-0000-00003A1F0000}"/>
    <cellStyle name="Porcentaje 3 3 6" xfId="135" xr:uid="{00000000-0005-0000-0000-00003B1F0000}"/>
    <cellStyle name="Porcentaje 3 3 6 2" xfId="1013" xr:uid="{00000000-0005-0000-0000-00003C1F0000}"/>
    <cellStyle name="Porcentaje 3 3 6 2 2" xfId="5294" xr:uid="{00000000-0005-0000-0000-00003D1F0000}"/>
    <cellStyle name="Porcentaje 3 3 6 3" xfId="1711" xr:uid="{00000000-0005-0000-0000-00003E1F0000}"/>
    <cellStyle name="Porcentaje 3 3 6 3 2" xfId="5991" xr:uid="{00000000-0005-0000-0000-00003F1F0000}"/>
    <cellStyle name="Porcentaje 3 3 6 4" xfId="3007" xr:uid="{00000000-0005-0000-0000-0000401F0000}"/>
    <cellStyle name="Porcentaje 3 3 6 4 2" xfId="7287" xr:uid="{00000000-0005-0000-0000-0000411F0000}"/>
    <cellStyle name="Porcentaje 3 3 6 5" xfId="3720" xr:uid="{00000000-0005-0000-0000-0000421F0000}"/>
    <cellStyle name="Porcentaje 3 3 6 5 2" xfId="8000" xr:uid="{00000000-0005-0000-0000-0000431F0000}"/>
    <cellStyle name="Porcentaje 3 3 6 6" xfId="4422" xr:uid="{00000000-0005-0000-0000-0000441F0000}"/>
    <cellStyle name="Porcentaje 3 3 7" xfId="756" xr:uid="{00000000-0005-0000-0000-0000451F0000}"/>
    <cellStyle name="Porcentaje 3 3 7 2" xfId="2311" xr:uid="{00000000-0005-0000-0000-0000461F0000}"/>
    <cellStyle name="Porcentaje 3 3 7 2 2" xfId="6591" xr:uid="{00000000-0005-0000-0000-0000471F0000}"/>
    <cellStyle name="Porcentaje 3 3 7 3" xfId="5038" xr:uid="{00000000-0005-0000-0000-0000481F0000}"/>
    <cellStyle name="Porcentaje 3 3 8" xfId="980" xr:uid="{00000000-0005-0000-0000-0000491F0000}"/>
    <cellStyle name="Porcentaje 3 3 8 2" xfId="5262" xr:uid="{00000000-0005-0000-0000-00004A1F0000}"/>
    <cellStyle name="Porcentaje 3 3 9" xfId="1630" xr:uid="{00000000-0005-0000-0000-00004B1F0000}"/>
    <cellStyle name="Porcentaje 3 3 9 2" xfId="5910" xr:uid="{00000000-0005-0000-0000-00004C1F0000}"/>
    <cellStyle name="Porcentaje 3 4" xfId="61" xr:uid="{00000000-0005-0000-0000-00004D1F0000}"/>
    <cellStyle name="Porcentaje 3 4 10" xfId="2935" xr:uid="{00000000-0005-0000-0000-00004E1F0000}"/>
    <cellStyle name="Porcentaje 3 4 10 2" xfId="7215" xr:uid="{00000000-0005-0000-0000-00004F1F0000}"/>
    <cellStyle name="Porcentaje 3 4 11" xfId="3631" xr:uid="{00000000-0005-0000-0000-0000501F0000}"/>
    <cellStyle name="Porcentaje 3 4 11 2" xfId="7911" xr:uid="{00000000-0005-0000-0000-0000511F0000}"/>
    <cellStyle name="Porcentaje 3 4 12" xfId="4350" xr:uid="{00000000-0005-0000-0000-0000521F0000}"/>
    <cellStyle name="Porcentaje 3 4 2" xfId="309" xr:uid="{00000000-0005-0000-0000-0000531F0000}"/>
    <cellStyle name="Porcentaje 3 4 2 2" xfId="674" xr:uid="{00000000-0005-0000-0000-0000541F0000}"/>
    <cellStyle name="Porcentaje 3 4 2 2 2" xfId="1550" xr:uid="{00000000-0005-0000-0000-0000551F0000}"/>
    <cellStyle name="Porcentaje 3 4 2 2 2 2" xfId="2847" xr:uid="{00000000-0005-0000-0000-0000561F0000}"/>
    <cellStyle name="Porcentaje 3 4 2 2 2 2 2" xfId="7127" xr:uid="{00000000-0005-0000-0000-0000571F0000}"/>
    <cellStyle name="Porcentaje 3 4 2 2 2 3" xfId="5830" xr:uid="{00000000-0005-0000-0000-0000581F0000}"/>
    <cellStyle name="Porcentaje 3 4 2 2 3" xfId="2247" xr:uid="{00000000-0005-0000-0000-0000591F0000}"/>
    <cellStyle name="Porcentaje 3 4 2 2 3 2" xfId="6527" xr:uid="{00000000-0005-0000-0000-00005A1F0000}"/>
    <cellStyle name="Porcentaje 3 4 2 2 4" xfId="3543" xr:uid="{00000000-0005-0000-0000-00005B1F0000}"/>
    <cellStyle name="Porcentaje 3 4 2 2 4 2" xfId="7823" xr:uid="{00000000-0005-0000-0000-00005C1F0000}"/>
    <cellStyle name="Porcentaje 3 4 2 2 5" xfId="4256" xr:uid="{00000000-0005-0000-0000-00005D1F0000}"/>
    <cellStyle name="Porcentaje 3 4 2 2 5 2" xfId="8536" xr:uid="{00000000-0005-0000-0000-00005E1F0000}"/>
    <cellStyle name="Porcentaje 3 4 2 2 6" xfId="4958" xr:uid="{00000000-0005-0000-0000-00005F1F0000}"/>
    <cellStyle name="Porcentaje 3 4 2 3" xfId="836" xr:uid="{00000000-0005-0000-0000-0000601F0000}"/>
    <cellStyle name="Porcentaje 3 4 2 3 2" xfId="2484" xr:uid="{00000000-0005-0000-0000-0000611F0000}"/>
    <cellStyle name="Porcentaje 3 4 2 3 2 2" xfId="6764" xr:uid="{00000000-0005-0000-0000-0000621F0000}"/>
    <cellStyle name="Porcentaje 3 4 2 3 3" xfId="5118" xr:uid="{00000000-0005-0000-0000-0000631F0000}"/>
    <cellStyle name="Porcentaje 3 4 2 4" xfId="1187" xr:uid="{00000000-0005-0000-0000-0000641F0000}"/>
    <cellStyle name="Porcentaje 3 4 2 4 2" xfId="5467" xr:uid="{00000000-0005-0000-0000-0000651F0000}"/>
    <cellStyle name="Porcentaje 3 4 2 5" xfId="1884" xr:uid="{00000000-0005-0000-0000-0000661F0000}"/>
    <cellStyle name="Porcentaje 3 4 2 5 2" xfId="6164" xr:uid="{00000000-0005-0000-0000-0000671F0000}"/>
    <cellStyle name="Porcentaje 3 4 2 6" xfId="3180" xr:uid="{00000000-0005-0000-0000-0000681F0000}"/>
    <cellStyle name="Porcentaje 3 4 2 6 2" xfId="7460" xr:uid="{00000000-0005-0000-0000-0000691F0000}"/>
    <cellStyle name="Porcentaje 3 4 2 7" xfId="3893" xr:uid="{00000000-0005-0000-0000-00006A1F0000}"/>
    <cellStyle name="Porcentaje 3 4 2 7 2" xfId="8173" xr:uid="{00000000-0005-0000-0000-00006B1F0000}"/>
    <cellStyle name="Porcentaje 3 4 2 8" xfId="4595" xr:uid="{00000000-0005-0000-0000-00006C1F0000}"/>
    <cellStyle name="Porcentaje 3 4 3" xfId="236" xr:uid="{00000000-0005-0000-0000-00006D1F0000}"/>
    <cellStyle name="Porcentaje 3 4 3 2" xfId="602" xr:uid="{00000000-0005-0000-0000-00006E1F0000}"/>
    <cellStyle name="Porcentaje 3 4 3 2 2" xfId="1478" xr:uid="{00000000-0005-0000-0000-00006F1F0000}"/>
    <cellStyle name="Porcentaje 3 4 3 2 2 2" xfId="2775" xr:uid="{00000000-0005-0000-0000-0000701F0000}"/>
    <cellStyle name="Porcentaje 3 4 3 2 2 2 2" xfId="7055" xr:uid="{00000000-0005-0000-0000-0000711F0000}"/>
    <cellStyle name="Porcentaje 3 4 3 2 2 3" xfId="5758" xr:uid="{00000000-0005-0000-0000-0000721F0000}"/>
    <cellStyle name="Porcentaje 3 4 3 2 3" xfId="2175" xr:uid="{00000000-0005-0000-0000-0000731F0000}"/>
    <cellStyle name="Porcentaje 3 4 3 2 3 2" xfId="6455" xr:uid="{00000000-0005-0000-0000-0000741F0000}"/>
    <cellStyle name="Porcentaje 3 4 3 2 4" xfId="3471" xr:uid="{00000000-0005-0000-0000-0000751F0000}"/>
    <cellStyle name="Porcentaje 3 4 3 2 4 2" xfId="7751" xr:uid="{00000000-0005-0000-0000-0000761F0000}"/>
    <cellStyle name="Porcentaje 3 4 3 2 5" xfId="4184" xr:uid="{00000000-0005-0000-0000-0000771F0000}"/>
    <cellStyle name="Porcentaje 3 4 3 2 5 2" xfId="8464" xr:uid="{00000000-0005-0000-0000-0000781F0000}"/>
    <cellStyle name="Porcentaje 3 4 3 2 6" xfId="4886" xr:uid="{00000000-0005-0000-0000-0000791F0000}"/>
    <cellStyle name="Porcentaje 3 4 3 3" xfId="924" xr:uid="{00000000-0005-0000-0000-00007A1F0000}"/>
    <cellStyle name="Porcentaje 3 4 3 3 2" xfId="2411" xr:uid="{00000000-0005-0000-0000-00007B1F0000}"/>
    <cellStyle name="Porcentaje 3 4 3 3 2 2" xfId="6691" xr:uid="{00000000-0005-0000-0000-00007C1F0000}"/>
    <cellStyle name="Porcentaje 3 4 3 3 3" xfId="5206" xr:uid="{00000000-0005-0000-0000-00007D1F0000}"/>
    <cellStyle name="Porcentaje 3 4 3 4" xfId="1114" xr:uid="{00000000-0005-0000-0000-00007E1F0000}"/>
    <cellStyle name="Porcentaje 3 4 3 4 2" xfId="5394" xr:uid="{00000000-0005-0000-0000-00007F1F0000}"/>
    <cellStyle name="Porcentaje 3 4 3 5" xfId="1811" xr:uid="{00000000-0005-0000-0000-0000801F0000}"/>
    <cellStyle name="Porcentaje 3 4 3 5 2" xfId="6091" xr:uid="{00000000-0005-0000-0000-0000811F0000}"/>
    <cellStyle name="Porcentaje 3 4 3 6" xfId="3107" xr:uid="{00000000-0005-0000-0000-0000821F0000}"/>
    <cellStyle name="Porcentaje 3 4 3 6 2" xfId="7387" xr:uid="{00000000-0005-0000-0000-0000831F0000}"/>
    <cellStyle name="Porcentaje 3 4 3 7" xfId="3820" xr:uid="{00000000-0005-0000-0000-0000841F0000}"/>
    <cellStyle name="Porcentaje 3 4 3 7 2" xfId="8100" xr:uid="{00000000-0005-0000-0000-0000851F0000}"/>
    <cellStyle name="Porcentaje 3 4 3 8" xfId="4522" xr:uid="{00000000-0005-0000-0000-0000861F0000}"/>
    <cellStyle name="Porcentaje 3 4 4" xfId="394" xr:uid="{00000000-0005-0000-0000-0000871F0000}"/>
    <cellStyle name="Porcentaje 3 4 4 2" xfId="1270" xr:uid="{00000000-0005-0000-0000-0000881F0000}"/>
    <cellStyle name="Porcentaje 3 4 4 2 2" xfId="2567" xr:uid="{00000000-0005-0000-0000-0000891F0000}"/>
    <cellStyle name="Porcentaje 3 4 4 2 2 2" xfId="6847" xr:uid="{00000000-0005-0000-0000-00008A1F0000}"/>
    <cellStyle name="Porcentaje 3 4 4 2 3" xfId="5550" xr:uid="{00000000-0005-0000-0000-00008B1F0000}"/>
    <cellStyle name="Porcentaje 3 4 4 3" xfId="1967" xr:uid="{00000000-0005-0000-0000-00008C1F0000}"/>
    <cellStyle name="Porcentaje 3 4 4 3 2" xfId="6247" xr:uid="{00000000-0005-0000-0000-00008D1F0000}"/>
    <cellStyle name="Porcentaje 3 4 4 4" xfId="3263" xr:uid="{00000000-0005-0000-0000-00008E1F0000}"/>
    <cellStyle name="Porcentaje 3 4 4 4 2" xfId="7543" xr:uid="{00000000-0005-0000-0000-00008F1F0000}"/>
    <cellStyle name="Porcentaje 3 4 4 5" xfId="3976" xr:uid="{00000000-0005-0000-0000-0000901F0000}"/>
    <cellStyle name="Porcentaje 3 4 4 5 2" xfId="8256" xr:uid="{00000000-0005-0000-0000-0000911F0000}"/>
    <cellStyle name="Porcentaje 3 4 4 6" xfId="4678" xr:uid="{00000000-0005-0000-0000-0000921F0000}"/>
    <cellStyle name="Porcentaje 3 4 5" xfId="514" xr:uid="{00000000-0005-0000-0000-0000931F0000}"/>
    <cellStyle name="Porcentaje 3 4 5 2" xfId="1390" xr:uid="{00000000-0005-0000-0000-0000941F0000}"/>
    <cellStyle name="Porcentaje 3 4 5 2 2" xfId="2687" xr:uid="{00000000-0005-0000-0000-0000951F0000}"/>
    <cellStyle name="Porcentaje 3 4 5 2 2 2" xfId="6967" xr:uid="{00000000-0005-0000-0000-0000961F0000}"/>
    <cellStyle name="Porcentaje 3 4 5 2 3" xfId="5670" xr:uid="{00000000-0005-0000-0000-0000971F0000}"/>
    <cellStyle name="Porcentaje 3 4 5 3" xfId="2087" xr:uid="{00000000-0005-0000-0000-0000981F0000}"/>
    <cellStyle name="Porcentaje 3 4 5 3 2" xfId="6367" xr:uid="{00000000-0005-0000-0000-0000991F0000}"/>
    <cellStyle name="Porcentaje 3 4 5 4" xfId="3383" xr:uid="{00000000-0005-0000-0000-00009A1F0000}"/>
    <cellStyle name="Porcentaje 3 4 5 4 2" xfId="7663" xr:uid="{00000000-0005-0000-0000-00009B1F0000}"/>
    <cellStyle name="Porcentaje 3 4 5 5" xfId="4096" xr:uid="{00000000-0005-0000-0000-00009C1F0000}"/>
    <cellStyle name="Porcentaje 3 4 5 5 2" xfId="8376" xr:uid="{00000000-0005-0000-0000-00009D1F0000}"/>
    <cellStyle name="Porcentaje 3 4 5 6" xfId="4798" xr:uid="{00000000-0005-0000-0000-00009E1F0000}"/>
    <cellStyle name="Porcentaje 3 4 6" xfId="143" xr:uid="{00000000-0005-0000-0000-00009F1F0000}"/>
    <cellStyle name="Porcentaje 3 4 6 2" xfId="1719" xr:uid="{00000000-0005-0000-0000-0000A01F0000}"/>
    <cellStyle name="Porcentaje 3 4 6 2 2" xfId="5999" xr:uid="{00000000-0005-0000-0000-0000A11F0000}"/>
    <cellStyle name="Porcentaje 3 4 6 3" xfId="3015" xr:uid="{00000000-0005-0000-0000-0000A21F0000}"/>
    <cellStyle name="Porcentaje 3 4 6 3 2" xfId="7295" xr:uid="{00000000-0005-0000-0000-0000A31F0000}"/>
    <cellStyle name="Porcentaje 3 4 6 4" xfId="3728" xr:uid="{00000000-0005-0000-0000-0000A41F0000}"/>
    <cellStyle name="Porcentaje 3 4 6 4 2" xfId="8008" xr:uid="{00000000-0005-0000-0000-0000A51F0000}"/>
    <cellStyle name="Porcentaje 3 4 6 5" xfId="4430" xr:uid="{00000000-0005-0000-0000-0000A61F0000}"/>
    <cellStyle name="Porcentaje 3 4 7" xfId="764" xr:uid="{00000000-0005-0000-0000-0000A71F0000}"/>
    <cellStyle name="Porcentaje 3 4 7 2" xfId="2319" xr:uid="{00000000-0005-0000-0000-0000A81F0000}"/>
    <cellStyle name="Porcentaje 3 4 7 2 2" xfId="6599" xr:uid="{00000000-0005-0000-0000-0000A91F0000}"/>
    <cellStyle name="Porcentaje 3 4 7 3" xfId="5046" xr:uid="{00000000-0005-0000-0000-0000AA1F0000}"/>
    <cellStyle name="Porcentaje 3 4 8" xfId="1022" xr:uid="{00000000-0005-0000-0000-0000AB1F0000}"/>
    <cellStyle name="Porcentaje 3 4 8 2" xfId="5302" xr:uid="{00000000-0005-0000-0000-0000AC1F0000}"/>
    <cellStyle name="Porcentaje 3 4 9" xfId="1638" xr:uid="{00000000-0005-0000-0000-0000AD1F0000}"/>
    <cellStyle name="Porcentaje 3 4 9 2" xfId="5918" xr:uid="{00000000-0005-0000-0000-0000AE1F0000}"/>
    <cellStyle name="Porcentaje 3 5" xfId="69" xr:uid="{00000000-0005-0000-0000-0000AF1F0000}"/>
    <cellStyle name="Porcentaje 3 5 10" xfId="2943" xr:uid="{00000000-0005-0000-0000-0000B01F0000}"/>
    <cellStyle name="Porcentaje 3 5 10 2" xfId="7223" xr:uid="{00000000-0005-0000-0000-0000B11F0000}"/>
    <cellStyle name="Porcentaje 3 5 11" xfId="3639" xr:uid="{00000000-0005-0000-0000-0000B21F0000}"/>
    <cellStyle name="Porcentaje 3 5 11 2" xfId="7919" xr:uid="{00000000-0005-0000-0000-0000B31F0000}"/>
    <cellStyle name="Porcentaje 3 5 12" xfId="4358" xr:uid="{00000000-0005-0000-0000-0000B41F0000}"/>
    <cellStyle name="Porcentaje 3 5 2" xfId="317" xr:uid="{00000000-0005-0000-0000-0000B51F0000}"/>
    <cellStyle name="Porcentaje 3 5 2 2" xfId="682" xr:uid="{00000000-0005-0000-0000-0000B61F0000}"/>
    <cellStyle name="Porcentaje 3 5 2 2 2" xfId="1558" xr:uid="{00000000-0005-0000-0000-0000B71F0000}"/>
    <cellStyle name="Porcentaje 3 5 2 2 2 2" xfId="2855" xr:uid="{00000000-0005-0000-0000-0000B81F0000}"/>
    <cellStyle name="Porcentaje 3 5 2 2 2 2 2" xfId="7135" xr:uid="{00000000-0005-0000-0000-0000B91F0000}"/>
    <cellStyle name="Porcentaje 3 5 2 2 2 3" xfId="5838" xr:uid="{00000000-0005-0000-0000-0000BA1F0000}"/>
    <cellStyle name="Porcentaje 3 5 2 2 3" xfId="2255" xr:uid="{00000000-0005-0000-0000-0000BB1F0000}"/>
    <cellStyle name="Porcentaje 3 5 2 2 3 2" xfId="6535" xr:uid="{00000000-0005-0000-0000-0000BC1F0000}"/>
    <cellStyle name="Porcentaje 3 5 2 2 4" xfId="3551" xr:uid="{00000000-0005-0000-0000-0000BD1F0000}"/>
    <cellStyle name="Porcentaje 3 5 2 2 4 2" xfId="7831" xr:uid="{00000000-0005-0000-0000-0000BE1F0000}"/>
    <cellStyle name="Porcentaje 3 5 2 2 5" xfId="4264" xr:uid="{00000000-0005-0000-0000-0000BF1F0000}"/>
    <cellStyle name="Porcentaje 3 5 2 2 5 2" xfId="8544" xr:uid="{00000000-0005-0000-0000-0000C01F0000}"/>
    <cellStyle name="Porcentaje 3 5 2 2 6" xfId="4966" xr:uid="{00000000-0005-0000-0000-0000C11F0000}"/>
    <cellStyle name="Porcentaje 3 5 2 3" xfId="844" xr:uid="{00000000-0005-0000-0000-0000C21F0000}"/>
    <cellStyle name="Porcentaje 3 5 2 3 2" xfId="2492" xr:uid="{00000000-0005-0000-0000-0000C31F0000}"/>
    <cellStyle name="Porcentaje 3 5 2 3 2 2" xfId="6772" xr:uid="{00000000-0005-0000-0000-0000C41F0000}"/>
    <cellStyle name="Porcentaje 3 5 2 3 3" xfId="5126" xr:uid="{00000000-0005-0000-0000-0000C51F0000}"/>
    <cellStyle name="Porcentaje 3 5 2 4" xfId="1195" xr:uid="{00000000-0005-0000-0000-0000C61F0000}"/>
    <cellStyle name="Porcentaje 3 5 2 4 2" xfId="5475" xr:uid="{00000000-0005-0000-0000-0000C71F0000}"/>
    <cellStyle name="Porcentaje 3 5 2 5" xfId="1892" xr:uid="{00000000-0005-0000-0000-0000C81F0000}"/>
    <cellStyle name="Porcentaje 3 5 2 5 2" xfId="6172" xr:uid="{00000000-0005-0000-0000-0000C91F0000}"/>
    <cellStyle name="Porcentaje 3 5 2 6" xfId="3188" xr:uid="{00000000-0005-0000-0000-0000CA1F0000}"/>
    <cellStyle name="Porcentaje 3 5 2 6 2" xfId="7468" xr:uid="{00000000-0005-0000-0000-0000CB1F0000}"/>
    <cellStyle name="Porcentaje 3 5 2 7" xfId="3901" xr:uid="{00000000-0005-0000-0000-0000CC1F0000}"/>
    <cellStyle name="Porcentaje 3 5 2 7 2" xfId="8181" xr:uid="{00000000-0005-0000-0000-0000CD1F0000}"/>
    <cellStyle name="Porcentaje 3 5 2 8" xfId="4603" xr:uid="{00000000-0005-0000-0000-0000CE1F0000}"/>
    <cellStyle name="Porcentaje 3 5 3" xfId="244" xr:uid="{00000000-0005-0000-0000-0000CF1F0000}"/>
    <cellStyle name="Porcentaje 3 5 3 2" xfId="610" xr:uid="{00000000-0005-0000-0000-0000D01F0000}"/>
    <cellStyle name="Porcentaje 3 5 3 2 2" xfId="1486" xr:uid="{00000000-0005-0000-0000-0000D11F0000}"/>
    <cellStyle name="Porcentaje 3 5 3 2 2 2" xfId="2783" xr:uid="{00000000-0005-0000-0000-0000D21F0000}"/>
    <cellStyle name="Porcentaje 3 5 3 2 2 2 2" xfId="7063" xr:uid="{00000000-0005-0000-0000-0000D31F0000}"/>
    <cellStyle name="Porcentaje 3 5 3 2 2 3" xfId="5766" xr:uid="{00000000-0005-0000-0000-0000D41F0000}"/>
    <cellStyle name="Porcentaje 3 5 3 2 3" xfId="2183" xr:uid="{00000000-0005-0000-0000-0000D51F0000}"/>
    <cellStyle name="Porcentaje 3 5 3 2 3 2" xfId="6463" xr:uid="{00000000-0005-0000-0000-0000D61F0000}"/>
    <cellStyle name="Porcentaje 3 5 3 2 4" xfId="3479" xr:uid="{00000000-0005-0000-0000-0000D71F0000}"/>
    <cellStyle name="Porcentaje 3 5 3 2 4 2" xfId="7759" xr:uid="{00000000-0005-0000-0000-0000D81F0000}"/>
    <cellStyle name="Porcentaje 3 5 3 2 5" xfId="4192" xr:uid="{00000000-0005-0000-0000-0000D91F0000}"/>
    <cellStyle name="Porcentaje 3 5 3 2 5 2" xfId="8472" xr:uid="{00000000-0005-0000-0000-0000DA1F0000}"/>
    <cellStyle name="Porcentaje 3 5 3 2 6" xfId="4894" xr:uid="{00000000-0005-0000-0000-0000DB1F0000}"/>
    <cellStyle name="Porcentaje 3 5 3 3" xfId="932" xr:uid="{00000000-0005-0000-0000-0000DC1F0000}"/>
    <cellStyle name="Porcentaje 3 5 3 3 2" xfId="2419" xr:uid="{00000000-0005-0000-0000-0000DD1F0000}"/>
    <cellStyle name="Porcentaje 3 5 3 3 2 2" xfId="6699" xr:uid="{00000000-0005-0000-0000-0000DE1F0000}"/>
    <cellStyle name="Porcentaje 3 5 3 3 3" xfId="5214" xr:uid="{00000000-0005-0000-0000-0000DF1F0000}"/>
    <cellStyle name="Porcentaje 3 5 3 4" xfId="1122" xr:uid="{00000000-0005-0000-0000-0000E01F0000}"/>
    <cellStyle name="Porcentaje 3 5 3 4 2" xfId="5402" xr:uid="{00000000-0005-0000-0000-0000E11F0000}"/>
    <cellStyle name="Porcentaje 3 5 3 5" xfId="1819" xr:uid="{00000000-0005-0000-0000-0000E21F0000}"/>
    <cellStyle name="Porcentaje 3 5 3 5 2" xfId="6099" xr:uid="{00000000-0005-0000-0000-0000E31F0000}"/>
    <cellStyle name="Porcentaje 3 5 3 6" xfId="3115" xr:uid="{00000000-0005-0000-0000-0000E41F0000}"/>
    <cellStyle name="Porcentaje 3 5 3 6 2" xfId="7395" xr:uid="{00000000-0005-0000-0000-0000E51F0000}"/>
    <cellStyle name="Porcentaje 3 5 3 7" xfId="3828" xr:uid="{00000000-0005-0000-0000-0000E61F0000}"/>
    <cellStyle name="Porcentaje 3 5 3 7 2" xfId="8108" xr:uid="{00000000-0005-0000-0000-0000E71F0000}"/>
    <cellStyle name="Porcentaje 3 5 3 8" xfId="4530" xr:uid="{00000000-0005-0000-0000-0000E81F0000}"/>
    <cellStyle name="Porcentaje 3 5 4" xfId="402" xr:uid="{00000000-0005-0000-0000-0000E91F0000}"/>
    <cellStyle name="Porcentaje 3 5 4 2" xfId="1278" xr:uid="{00000000-0005-0000-0000-0000EA1F0000}"/>
    <cellStyle name="Porcentaje 3 5 4 2 2" xfId="2575" xr:uid="{00000000-0005-0000-0000-0000EB1F0000}"/>
    <cellStyle name="Porcentaje 3 5 4 2 2 2" xfId="6855" xr:uid="{00000000-0005-0000-0000-0000EC1F0000}"/>
    <cellStyle name="Porcentaje 3 5 4 2 3" xfId="5558" xr:uid="{00000000-0005-0000-0000-0000ED1F0000}"/>
    <cellStyle name="Porcentaje 3 5 4 3" xfId="1975" xr:uid="{00000000-0005-0000-0000-0000EE1F0000}"/>
    <cellStyle name="Porcentaje 3 5 4 3 2" xfId="6255" xr:uid="{00000000-0005-0000-0000-0000EF1F0000}"/>
    <cellStyle name="Porcentaje 3 5 4 4" xfId="3271" xr:uid="{00000000-0005-0000-0000-0000F01F0000}"/>
    <cellStyle name="Porcentaje 3 5 4 4 2" xfId="7551" xr:uid="{00000000-0005-0000-0000-0000F11F0000}"/>
    <cellStyle name="Porcentaje 3 5 4 5" xfId="3984" xr:uid="{00000000-0005-0000-0000-0000F21F0000}"/>
    <cellStyle name="Porcentaje 3 5 4 5 2" xfId="8264" xr:uid="{00000000-0005-0000-0000-0000F31F0000}"/>
    <cellStyle name="Porcentaje 3 5 4 6" xfId="4686" xr:uid="{00000000-0005-0000-0000-0000F41F0000}"/>
    <cellStyle name="Porcentaje 3 5 5" xfId="522" xr:uid="{00000000-0005-0000-0000-0000F51F0000}"/>
    <cellStyle name="Porcentaje 3 5 5 2" xfId="1398" xr:uid="{00000000-0005-0000-0000-0000F61F0000}"/>
    <cellStyle name="Porcentaje 3 5 5 2 2" xfId="2695" xr:uid="{00000000-0005-0000-0000-0000F71F0000}"/>
    <cellStyle name="Porcentaje 3 5 5 2 2 2" xfId="6975" xr:uid="{00000000-0005-0000-0000-0000F81F0000}"/>
    <cellStyle name="Porcentaje 3 5 5 2 3" xfId="5678" xr:uid="{00000000-0005-0000-0000-0000F91F0000}"/>
    <cellStyle name="Porcentaje 3 5 5 3" xfId="2095" xr:uid="{00000000-0005-0000-0000-0000FA1F0000}"/>
    <cellStyle name="Porcentaje 3 5 5 3 2" xfId="6375" xr:uid="{00000000-0005-0000-0000-0000FB1F0000}"/>
    <cellStyle name="Porcentaje 3 5 5 4" xfId="3391" xr:uid="{00000000-0005-0000-0000-0000FC1F0000}"/>
    <cellStyle name="Porcentaje 3 5 5 4 2" xfId="7671" xr:uid="{00000000-0005-0000-0000-0000FD1F0000}"/>
    <cellStyle name="Porcentaje 3 5 5 5" xfId="4104" xr:uid="{00000000-0005-0000-0000-0000FE1F0000}"/>
    <cellStyle name="Porcentaje 3 5 5 5 2" xfId="8384" xr:uid="{00000000-0005-0000-0000-0000FF1F0000}"/>
    <cellStyle name="Porcentaje 3 5 5 6" xfId="4806" xr:uid="{00000000-0005-0000-0000-000000200000}"/>
    <cellStyle name="Porcentaje 3 5 6" xfId="151" xr:uid="{00000000-0005-0000-0000-000001200000}"/>
    <cellStyle name="Porcentaje 3 5 6 2" xfId="1727" xr:uid="{00000000-0005-0000-0000-000002200000}"/>
    <cellStyle name="Porcentaje 3 5 6 2 2" xfId="6007" xr:uid="{00000000-0005-0000-0000-000003200000}"/>
    <cellStyle name="Porcentaje 3 5 6 3" xfId="3023" xr:uid="{00000000-0005-0000-0000-000004200000}"/>
    <cellStyle name="Porcentaje 3 5 6 3 2" xfId="7303" xr:uid="{00000000-0005-0000-0000-000005200000}"/>
    <cellStyle name="Porcentaje 3 5 6 4" xfId="3736" xr:uid="{00000000-0005-0000-0000-000006200000}"/>
    <cellStyle name="Porcentaje 3 5 6 4 2" xfId="8016" xr:uid="{00000000-0005-0000-0000-000007200000}"/>
    <cellStyle name="Porcentaje 3 5 6 5" xfId="4438" xr:uid="{00000000-0005-0000-0000-000008200000}"/>
    <cellStyle name="Porcentaje 3 5 7" xfId="772" xr:uid="{00000000-0005-0000-0000-000009200000}"/>
    <cellStyle name="Porcentaje 3 5 7 2" xfId="2327" xr:uid="{00000000-0005-0000-0000-00000A200000}"/>
    <cellStyle name="Porcentaje 3 5 7 2 2" xfId="6607" xr:uid="{00000000-0005-0000-0000-00000B200000}"/>
    <cellStyle name="Porcentaje 3 5 7 3" xfId="5054" xr:uid="{00000000-0005-0000-0000-00000C200000}"/>
    <cellStyle name="Porcentaje 3 5 8" xfId="1030" xr:uid="{00000000-0005-0000-0000-00000D200000}"/>
    <cellStyle name="Porcentaje 3 5 8 2" xfId="5310" xr:uid="{00000000-0005-0000-0000-00000E200000}"/>
    <cellStyle name="Porcentaje 3 5 9" xfId="1646" xr:uid="{00000000-0005-0000-0000-00000F200000}"/>
    <cellStyle name="Porcentaje 3 5 9 2" xfId="5926" xr:uid="{00000000-0005-0000-0000-000010200000}"/>
    <cellStyle name="Porcentaje 3 6" xfId="78" xr:uid="{00000000-0005-0000-0000-000011200000}"/>
    <cellStyle name="Porcentaje 3 6 10" xfId="2951" xr:uid="{00000000-0005-0000-0000-000012200000}"/>
    <cellStyle name="Porcentaje 3 6 10 2" xfId="7231" xr:uid="{00000000-0005-0000-0000-000013200000}"/>
    <cellStyle name="Porcentaje 3 6 11" xfId="3647" xr:uid="{00000000-0005-0000-0000-000014200000}"/>
    <cellStyle name="Porcentaje 3 6 11 2" xfId="7927" xr:uid="{00000000-0005-0000-0000-000015200000}"/>
    <cellStyle name="Porcentaje 3 6 12" xfId="4366" xr:uid="{00000000-0005-0000-0000-000016200000}"/>
    <cellStyle name="Porcentaje 3 6 2" xfId="325" xr:uid="{00000000-0005-0000-0000-000017200000}"/>
    <cellStyle name="Porcentaje 3 6 2 2" xfId="690" xr:uid="{00000000-0005-0000-0000-000018200000}"/>
    <cellStyle name="Porcentaje 3 6 2 2 2" xfId="1566" xr:uid="{00000000-0005-0000-0000-000019200000}"/>
    <cellStyle name="Porcentaje 3 6 2 2 2 2" xfId="2863" xr:uid="{00000000-0005-0000-0000-00001A200000}"/>
    <cellStyle name="Porcentaje 3 6 2 2 2 2 2" xfId="7143" xr:uid="{00000000-0005-0000-0000-00001B200000}"/>
    <cellStyle name="Porcentaje 3 6 2 2 2 3" xfId="5846" xr:uid="{00000000-0005-0000-0000-00001C200000}"/>
    <cellStyle name="Porcentaje 3 6 2 2 3" xfId="2263" xr:uid="{00000000-0005-0000-0000-00001D200000}"/>
    <cellStyle name="Porcentaje 3 6 2 2 3 2" xfId="6543" xr:uid="{00000000-0005-0000-0000-00001E200000}"/>
    <cellStyle name="Porcentaje 3 6 2 2 4" xfId="3559" xr:uid="{00000000-0005-0000-0000-00001F200000}"/>
    <cellStyle name="Porcentaje 3 6 2 2 4 2" xfId="7839" xr:uid="{00000000-0005-0000-0000-000020200000}"/>
    <cellStyle name="Porcentaje 3 6 2 2 5" xfId="4272" xr:uid="{00000000-0005-0000-0000-000021200000}"/>
    <cellStyle name="Porcentaje 3 6 2 2 5 2" xfId="8552" xr:uid="{00000000-0005-0000-0000-000022200000}"/>
    <cellStyle name="Porcentaje 3 6 2 2 6" xfId="4974" xr:uid="{00000000-0005-0000-0000-000023200000}"/>
    <cellStyle name="Porcentaje 3 6 2 3" xfId="852" xr:uid="{00000000-0005-0000-0000-000024200000}"/>
    <cellStyle name="Porcentaje 3 6 2 3 2" xfId="2500" xr:uid="{00000000-0005-0000-0000-000025200000}"/>
    <cellStyle name="Porcentaje 3 6 2 3 2 2" xfId="6780" xr:uid="{00000000-0005-0000-0000-000026200000}"/>
    <cellStyle name="Porcentaje 3 6 2 3 3" xfId="5134" xr:uid="{00000000-0005-0000-0000-000027200000}"/>
    <cellStyle name="Porcentaje 3 6 2 4" xfId="1203" xr:uid="{00000000-0005-0000-0000-000028200000}"/>
    <cellStyle name="Porcentaje 3 6 2 4 2" xfId="5483" xr:uid="{00000000-0005-0000-0000-000029200000}"/>
    <cellStyle name="Porcentaje 3 6 2 5" xfId="1900" xr:uid="{00000000-0005-0000-0000-00002A200000}"/>
    <cellStyle name="Porcentaje 3 6 2 5 2" xfId="6180" xr:uid="{00000000-0005-0000-0000-00002B200000}"/>
    <cellStyle name="Porcentaje 3 6 2 6" xfId="3196" xr:uid="{00000000-0005-0000-0000-00002C200000}"/>
    <cellStyle name="Porcentaje 3 6 2 6 2" xfId="7476" xr:uid="{00000000-0005-0000-0000-00002D200000}"/>
    <cellStyle name="Porcentaje 3 6 2 7" xfId="3909" xr:uid="{00000000-0005-0000-0000-00002E200000}"/>
    <cellStyle name="Porcentaje 3 6 2 7 2" xfId="8189" xr:uid="{00000000-0005-0000-0000-00002F200000}"/>
    <cellStyle name="Porcentaje 3 6 2 8" xfId="4611" xr:uid="{00000000-0005-0000-0000-000030200000}"/>
    <cellStyle name="Porcentaje 3 6 3" xfId="253" xr:uid="{00000000-0005-0000-0000-000031200000}"/>
    <cellStyle name="Porcentaje 3 6 3 2" xfId="618" xr:uid="{00000000-0005-0000-0000-000032200000}"/>
    <cellStyle name="Porcentaje 3 6 3 2 2" xfId="1494" xr:uid="{00000000-0005-0000-0000-000033200000}"/>
    <cellStyle name="Porcentaje 3 6 3 2 2 2" xfId="2791" xr:uid="{00000000-0005-0000-0000-000034200000}"/>
    <cellStyle name="Porcentaje 3 6 3 2 2 2 2" xfId="7071" xr:uid="{00000000-0005-0000-0000-000035200000}"/>
    <cellStyle name="Porcentaje 3 6 3 2 2 3" xfId="5774" xr:uid="{00000000-0005-0000-0000-000036200000}"/>
    <cellStyle name="Porcentaje 3 6 3 2 3" xfId="2191" xr:uid="{00000000-0005-0000-0000-000037200000}"/>
    <cellStyle name="Porcentaje 3 6 3 2 3 2" xfId="6471" xr:uid="{00000000-0005-0000-0000-000038200000}"/>
    <cellStyle name="Porcentaje 3 6 3 2 4" xfId="3487" xr:uid="{00000000-0005-0000-0000-000039200000}"/>
    <cellStyle name="Porcentaje 3 6 3 2 4 2" xfId="7767" xr:uid="{00000000-0005-0000-0000-00003A200000}"/>
    <cellStyle name="Porcentaje 3 6 3 2 5" xfId="4200" xr:uid="{00000000-0005-0000-0000-00003B200000}"/>
    <cellStyle name="Porcentaje 3 6 3 2 5 2" xfId="8480" xr:uid="{00000000-0005-0000-0000-00003C200000}"/>
    <cellStyle name="Porcentaje 3 6 3 2 6" xfId="4902" xr:uid="{00000000-0005-0000-0000-00003D200000}"/>
    <cellStyle name="Porcentaje 3 6 3 3" xfId="940" xr:uid="{00000000-0005-0000-0000-00003E200000}"/>
    <cellStyle name="Porcentaje 3 6 3 3 2" xfId="2428" xr:uid="{00000000-0005-0000-0000-00003F200000}"/>
    <cellStyle name="Porcentaje 3 6 3 3 2 2" xfId="6708" xr:uid="{00000000-0005-0000-0000-000040200000}"/>
    <cellStyle name="Porcentaje 3 6 3 3 3" xfId="5222" xr:uid="{00000000-0005-0000-0000-000041200000}"/>
    <cellStyle name="Porcentaje 3 6 3 4" xfId="1131" xr:uid="{00000000-0005-0000-0000-000042200000}"/>
    <cellStyle name="Porcentaje 3 6 3 4 2" xfId="5411" xr:uid="{00000000-0005-0000-0000-000043200000}"/>
    <cellStyle name="Porcentaje 3 6 3 5" xfId="1828" xr:uid="{00000000-0005-0000-0000-000044200000}"/>
    <cellStyle name="Porcentaje 3 6 3 5 2" xfId="6108" xr:uid="{00000000-0005-0000-0000-000045200000}"/>
    <cellStyle name="Porcentaje 3 6 3 6" xfId="3124" xr:uid="{00000000-0005-0000-0000-000046200000}"/>
    <cellStyle name="Porcentaje 3 6 3 6 2" xfId="7404" xr:uid="{00000000-0005-0000-0000-000047200000}"/>
    <cellStyle name="Porcentaje 3 6 3 7" xfId="3837" xr:uid="{00000000-0005-0000-0000-000048200000}"/>
    <cellStyle name="Porcentaje 3 6 3 7 2" xfId="8117" xr:uid="{00000000-0005-0000-0000-000049200000}"/>
    <cellStyle name="Porcentaje 3 6 3 8" xfId="4539" xr:uid="{00000000-0005-0000-0000-00004A200000}"/>
    <cellStyle name="Porcentaje 3 6 4" xfId="410" xr:uid="{00000000-0005-0000-0000-00004B200000}"/>
    <cellStyle name="Porcentaje 3 6 4 2" xfId="1286" xr:uid="{00000000-0005-0000-0000-00004C200000}"/>
    <cellStyle name="Porcentaje 3 6 4 2 2" xfId="2583" xr:uid="{00000000-0005-0000-0000-00004D200000}"/>
    <cellStyle name="Porcentaje 3 6 4 2 2 2" xfId="6863" xr:uid="{00000000-0005-0000-0000-00004E200000}"/>
    <cellStyle name="Porcentaje 3 6 4 2 3" xfId="5566" xr:uid="{00000000-0005-0000-0000-00004F200000}"/>
    <cellStyle name="Porcentaje 3 6 4 3" xfId="1983" xr:uid="{00000000-0005-0000-0000-000050200000}"/>
    <cellStyle name="Porcentaje 3 6 4 3 2" xfId="6263" xr:uid="{00000000-0005-0000-0000-000051200000}"/>
    <cellStyle name="Porcentaje 3 6 4 4" xfId="3279" xr:uid="{00000000-0005-0000-0000-000052200000}"/>
    <cellStyle name="Porcentaje 3 6 4 4 2" xfId="7559" xr:uid="{00000000-0005-0000-0000-000053200000}"/>
    <cellStyle name="Porcentaje 3 6 4 5" xfId="3992" xr:uid="{00000000-0005-0000-0000-000054200000}"/>
    <cellStyle name="Porcentaje 3 6 4 5 2" xfId="8272" xr:uid="{00000000-0005-0000-0000-000055200000}"/>
    <cellStyle name="Porcentaje 3 6 4 6" xfId="4694" xr:uid="{00000000-0005-0000-0000-000056200000}"/>
    <cellStyle name="Porcentaje 3 6 5" xfId="530" xr:uid="{00000000-0005-0000-0000-000057200000}"/>
    <cellStyle name="Porcentaje 3 6 5 2" xfId="1406" xr:uid="{00000000-0005-0000-0000-000058200000}"/>
    <cellStyle name="Porcentaje 3 6 5 2 2" xfId="2703" xr:uid="{00000000-0005-0000-0000-000059200000}"/>
    <cellStyle name="Porcentaje 3 6 5 2 2 2" xfId="6983" xr:uid="{00000000-0005-0000-0000-00005A200000}"/>
    <cellStyle name="Porcentaje 3 6 5 2 3" xfId="5686" xr:uid="{00000000-0005-0000-0000-00005B200000}"/>
    <cellStyle name="Porcentaje 3 6 5 3" xfId="2103" xr:uid="{00000000-0005-0000-0000-00005C200000}"/>
    <cellStyle name="Porcentaje 3 6 5 3 2" xfId="6383" xr:uid="{00000000-0005-0000-0000-00005D200000}"/>
    <cellStyle name="Porcentaje 3 6 5 4" xfId="3399" xr:uid="{00000000-0005-0000-0000-00005E200000}"/>
    <cellStyle name="Porcentaje 3 6 5 4 2" xfId="7679" xr:uid="{00000000-0005-0000-0000-00005F200000}"/>
    <cellStyle name="Porcentaje 3 6 5 5" xfId="4112" xr:uid="{00000000-0005-0000-0000-000060200000}"/>
    <cellStyle name="Porcentaje 3 6 5 5 2" xfId="8392" xr:uid="{00000000-0005-0000-0000-000061200000}"/>
    <cellStyle name="Porcentaje 3 6 5 6" xfId="4814" xr:uid="{00000000-0005-0000-0000-000062200000}"/>
    <cellStyle name="Porcentaje 3 6 6" xfId="159" xr:uid="{00000000-0005-0000-0000-000063200000}"/>
    <cellStyle name="Porcentaje 3 6 6 2" xfId="1735" xr:uid="{00000000-0005-0000-0000-000064200000}"/>
    <cellStyle name="Porcentaje 3 6 6 2 2" xfId="6015" xr:uid="{00000000-0005-0000-0000-000065200000}"/>
    <cellStyle name="Porcentaje 3 6 6 3" xfId="3031" xr:uid="{00000000-0005-0000-0000-000066200000}"/>
    <cellStyle name="Porcentaje 3 6 6 3 2" xfId="7311" xr:uid="{00000000-0005-0000-0000-000067200000}"/>
    <cellStyle name="Porcentaje 3 6 6 4" xfId="3744" xr:uid="{00000000-0005-0000-0000-000068200000}"/>
    <cellStyle name="Porcentaje 3 6 6 4 2" xfId="8024" xr:uid="{00000000-0005-0000-0000-000069200000}"/>
    <cellStyle name="Porcentaje 3 6 6 5" xfId="4446" xr:uid="{00000000-0005-0000-0000-00006A200000}"/>
    <cellStyle name="Porcentaje 3 6 7" xfId="780" xr:uid="{00000000-0005-0000-0000-00006B200000}"/>
    <cellStyle name="Porcentaje 3 6 7 2" xfId="2335" xr:uid="{00000000-0005-0000-0000-00006C200000}"/>
    <cellStyle name="Porcentaje 3 6 7 2 2" xfId="6615" xr:uid="{00000000-0005-0000-0000-00006D200000}"/>
    <cellStyle name="Porcentaje 3 6 7 3" xfId="5062" xr:uid="{00000000-0005-0000-0000-00006E200000}"/>
    <cellStyle name="Porcentaje 3 6 8" xfId="1038" xr:uid="{00000000-0005-0000-0000-00006F200000}"/>
    <cellStyle name="Porcentaje 3 6 8 2" xfId="5318" xr:uid="{00000000-0005-0000-0000-000070200000}"/>
    <cellStyle name="Porcentaje 3 6 9" xfId="1654" xr:uid="{00000000-0005-0000-0000-000071200000}"/>
    <cellStyle name="Porcentaje 3 6 9 2" xfId="5934" xr:uid="{00000000-0005-0000-0000-000072200000}"/>
    <cellStyle name="Porcentaje 3 7" xfId="86" xr:uid="{00000000-0005-0000-0000-000073200000}"/>
    <cellStyle name="Porcentaje 3 7 10" xfId="2959" xr:uid="{00000000-0005-0000-0000-000074200000}"/>
    <cellStyle name="Porcentaje 3 7 10 2" xfId="7239" xr:uid="{00000000-0005-0000-0000-000075200000}"/>
    <cellStyle name="Porcentaje 3 7 11" xfId="3655" xr:uid="{00000000-0005-0000-0000-000076200000}"/>
    <cellStyle name="Porcentaje 3 7 11 2" xfId="7935" xr:uid="{00000000-0005-0000-0000-000077200000}"/>
    <cellStyle name="Porcentaje 3 7 12" xfId="4374" xr:uid="{00000000-0005-0000-0000-000078200000}"/>
    <cellStyle name="Porcentaje 3 7 2" xfId="333" xr:uid="{00000000-0005-0000-0000-000079200000}"/>
    <cellStyle name="Porcentaje 3 7 2 2" xfId="698" xr:uid="{00000000-0005-0000-0000-00007A200000}"/>
    <cellStyle name="Porcentaje 3 7 2 2 2" xfId="1574" xr:uid="{00000000-0005-0000-0000-00007B200000}"/>
    <cellStyle name="Porcentaje 3 7 2 2 2 2" xfId="2871" xr:uid="{00000000-0005-0000-0000-00007C200000}"/>
    <cellStyle name="Porcentaje 3 7 2 2 2 2 2" xfId="7151" xr:uid="{00000000-0005-0000-0000-00007D200000}"/>
    <cellStyle name="Porcentaje 3 7 2 2 2 3" xfId="5854" xr:uid="{00000000-0005-0000-0000-00007E200000}"/>
    <cellStyle name="Porcentaje 3 7 2 2 3" xfId="2271" xr:uid="{00000000-0005-0000-0000-00007F200000}"/>
    <cellStyle name="Porcentaje 3 7 2 2 3 2" xfId="6551" xr:uid="{00000000-0005-0000-0000-000080200000}"/>
    <cellStyle name="Porcentaje 3 7 2 2 4" xfId="3567" xr:uid="{00000000-0005-0000-0000-000081200000}"/>
    <cellStyle name="Porcentaje 3 7 2 2 4 2" xfId="7847" xr:uid="{00000000-0005-0000-0000-000082200000}"/>
    <cellStyle name="Porcentaje 3 7 2 2 5" xfId="4280" xr:uid="{00000000-0005-0000-0000-000083200000}"/>
    <cellStyle name="Porcentaje 3 7 2 2 5 2" xfId="8560" xr:uid="{00000000-0005-0000-0000-000084200000}"/>
    <cellStyle name="Porcentaje 3 7 2 2 6" xfId="4982" xr:uid="{00000000-0005-0000-0000-000085200000}"/>
    <cellStyle name="Porcentaje 3 7 2 3" xfId="860" xr:uid="{00000000-0005-0000-0000-000086200000}"/>
    <cellStyle name="Porcentaje 3 7 2 3 2" xfId="2508" xr:uid="{00000000-0005-0000-0000-000087200000}"/>
    <cellStyle name="Porcentaje 3 7 2 3 2 2" xfId="6788" xr:uid="{00000000-0005-0000-0000-000088200000}"/>
    <cellStyle name="Porcentaje 3 7 2 3 3" xfId="5142" xr:uid="{00000000-0005-0000-0000-000089200000}"/>
    <cellStyle name="Porcentaje 3 7 2 4" xfId="1211" xr:uid="{00000000-0005-0000-0000-00008A200000}"/>
    <cellStyle name="Porcentaje 3 7 2 4 2" xfId="5491" xr:uid="{00000000-0005-0000-0000-00008B200000}"/>
    <cellStyle name="Porcentaje 3 7 2 5" xfId="1908" xr:uid="{00000000-0005-0000-0000-00008C200000}"/>
    <cellStyle name="Porcentaje 3 7 2 5 2" xfId="6188" xr:uid="{00000000-0005-0000-0000-00008D200000}"/>
    <cellStyle name="Porcentaje 3 7 2 6" xfId="3204" xr:uid="{00000000-0005-0000-0000-00008E200000}"/>
    <cellStyle name="Porcentaje 3 7 2 6 2" xfId="7484" xr:uid="{00000000-0005-0000-0000-00008F200000}"/>
    <cellStyle name="Porcentaje 3 7 2 7" xfId="3917" xr:uid="{00000000-0005-0000-0000-000090200000}"/>
    <cellStyle name="Porcentaje 3 7 2 7 2" xfId="8197" xr:uid="{00000000-0005-0000-0000-000091200000}"/>
    <cellStyle name="Porcentaje 3 7 2 8" xfId="4619" xr:uid="{00000000-0005-0000-0000-000092200000}"/>
    <cellStyle name="Porcentaje 3 7 3" xfId="261" xr:uid="{00000000-0005-0000-0000-000093200000}"/>
    <cellStyle name="Porcentaje 3 7 3 2" xfId="626" xr:uid="{00000000-0005-0000-0000-000094200000}"/>
    <cellStyle name="Porcentaje 3 7 3 2 2" xfId="1502" xr:uid="{00000000-0005-0000-0000-000095200000}"/>
    <cellStyle name="Porcentaje 3 7 3 2 2 2" xfId="2799" xr:uid="{00000000-0005-0000-0000-000096200000}"/>
    <cellStyle name="Porcentaje 3 7 3 2 2 2 2" xfId="7079" xr:uid="{00000000-0005-0000-0000-000097200000}"/>
    <cellStyle name="Porcentaje 3 7 3 2 2 3" xfId="5782" xr:uid="{00000000-0005-0000-0000-000098200000}"/>
    <cellStyle name="Porcentaje 3 7 3 2 3" xfId="2199" xr:uid="{00000000-0005-0000-0000-000099200000}"/>
    <cellStyle name="Porcentaje 3 7 3 2 3 2" xfId="6479" xr:uid="{00000000-0005-0000-0000-00009A200000}"/>
    <cellStyle name="Porcentaje 3 7 3 2 4" xfId="3495" xr:uid="{00000000-0005-0000-0000-00009B200000}"/>
    <cellStyle name="Porcentaje 3 7 3 2 4 2" xfId="7775" xr:uid="{00000000-0005-0000-0000-00009C200000}"/>
    <cellStyle name="Porcentaje 3 7 3 2 5" xfId="4208" xr:uid="{00000000-0005-0000-0000-00009D200000}"/>
    <cellStyle name="Porcentaje 3 7 3 2 5 2" xfId="8488" xr:uid="{00000000-0005-0000-0000-00009E200000}"/>
    <cellStyle name="Porcentaje 3 7 3 2 6" xfId="4910" xr:uid="{00000000-0005-0000-0000-00009F200000}"/>
    <cellStyle name="Porcentaje 3 7 3 3" xfId="948" xr:uid="{00000000-0005-0000-0000-0000A0200000}"/>
    <cellStyle name="Porcentaje 3 7 3 3 2" xfId="2436" xr:uid="{00000000-0005-0000-0000-0000A1200000}"/>
    <cellStyle name="Porcentaje 3 7 3 3 2 2" xfId="6716" xr:uid="{00000000-0005-0000-0000-0000A2200000}"/>
    <cellStyle name="Porcentaje 3 7 3 3 3" xfId="5230" xr:uid="{00000000-0005-0000-0000-0000A3200000}"/>
    <cellStyle name="Porcentaje 3 7 3 4" xfId="1139" xr:uid="{00000000-0005-0000-0000-0000A4200000}"/>
    <cellStyle name="Porcentaje 3 7 3 4 2" xfId="5419" xr:uid="{00000000-0005-0000-0000-0000A5200000}"/>
    <cellStyle name="Porcentaje 3 7 3 5" xfId="1836" xr:uid="{00000000-0005-0000-0000-0000A6200000}"/>
    <cellStyle name="Porcentaje 3 7 3 5 2" xfId="6116" xr:uid="{00000000-0005-0000-0000-0000A7200000}"/>
    <cellStyle name="Porcentaje 3 7 3 6" xfId="3132" xr:uid="{00000000-0005-0000-0000-0000A8200000}"/>
    <cellStyle name="Porcentaje 3 7 3 6 2" xfId="7412" xr:uid="{00000000-0005-0000-0000-0000A9200000}"/>
    <cellStyle name="Porcentaje 3 7 3 7" xfId="3845" xr:uid="{00000000-0005-0000-0000-0000AA200000}"/>
    <cellStyle name="Porcentaje 3 7 3 7 2" xfId="8125" xr:uid="{00000000-0005-0000-0000-0000AB200000}"/>
    <cellStyle name="Porcentaje 3 7 3 8" xfId="4547" xr:uid="{00000000-0005-0000-0000-0000AC200000}"/>
    <cellStyle name="Porcentaje 3 7 4" xfId="418" xr:uid="{00000000-0005-0000-0000-0000AD200000}"/>
    <cellStyle name="Porcentaje 3 7 4 2" xfId="1294" xr:uid="{00000000-0005-0000-0000-0000AE200000}"/>
    <cellStyle name="Porcentaje 3 7 4 2 2" xfId="2591" xr:uid="{00000000-0005-0000-0000-0000AF200000}"/>
    <cellStyle name="Porcentaje 3 7 4 2 2 2" xfId="6871" xr:uid="{00000000-0005-0000-0000-0000B0200000}"/>
    <cellStyle name="Porcentaje 3 7 4 2 3" xfId="5574" xr:uid="{00000000-0005-0000-0000-0000B1200000}"/>
    <cellStyle name="Porcentaje 3 7 4 3" xfId="1991" xr:uid="{00000000-0005-0000-0000-0000B2200000}"/>
    <cellStyle name="Porcentaje 3 7 4 3 2" xfId="6271" xr:uid="{00000000-0005-0000-0000-0000B3200000}"/>
    <cellStyle name="Porcentaje 3 7 4 4" xfId="3287" xr:uid="{00000000-0005-0000-0000-0000B4200000}"/>
    <cellStyle name="Porcentaje 3 7 4 4 2" xfId="7567" xr:uid="{00000000-0005-0000-0000-0000B5200000}"/>
    <cellStyle name="Porcentaje 3 7 4 5" xfId="4000" xr:uid="{00000000-0005-0000-0000-0000B6200000}"/>
    <cellStyle name="Porcentaje 3 7 4 5 2" xfId="8280" xr:uid="{00000000-0005-0000-0000-0000B7200000}"/>
    <cellStyle name="Porcentaje 3 7 4 6" xfId="4702" xr:uid="{00000000-0005-0000-0000-0000B8200000}"/>
    <cellStyle name="Porcentaje 3 7 5" xfId="538" xr:uid="{00000000-0005-0000-0000-0000B9200000}"/>
    <cellStyle name="Porcentaje 3 7 5 2" xfId="1414" xr:uid="{00000000-0005-0000-0000-0000BA200000}"/>
    <cellStyle name="Porcentaje 3 7 5 2 2" xfId="2711" xr:uid="{00000000-0005-0000-0000-0000BB200000}"/>
    <cellStyle name="Porcentaje 3 7 5 2 2 2" xfId="6991" xr:uid="{00000000-0005-0000-0000-0000BC200000}"/>
    <cellStyle name="Porcentaje 3 7 5 2 3" xfId="5694" xr:uid="{00000000-0005-0000-0000-0000BD200000}"/>
    <cellStyle name="Porcentaje 3 7 5 3" xfId="2111" xr:uid="{00000000-0005-0000-0000-0000BE200000}"/>
    <cellStyle name="Porcentaje 3 7 5 3 2" xfId="6391" xr:uid="{00000000-0005-0000-0000-0000BF200000}"/>
    <cellStyle name="Porcentaje 3 7 5 4" xfId="3407" xr:uid="{00000000-0005-0000-0000-0000C0200000}"/>
    <cellStyle name="Porcentaje 3 7 5 4 2" xfId="7687" xr:uid="{00000000-0005-0000-0000-0000C1200000}"/>
    <cellStyle name="Porcentaje 3 7 5 5" xfId="4120" xr:uid="{00000000-0005-0000-0000-0000C2200000}"/>
    <cellStyle name="Porcentaje 3 7 5 5 2" xfId="8400" xr:uid="{00000000-0005-0000-0000-0000C3200000}"/>
    <cellStyle name="Porcentaje 3 7 5 6" xfId="4822" xr:uid="{00000000-0005-0000-0000-0000C4200000}"/>
    <cellStyle name="Porcentaje 3 7 6" xfId="167" xr:uid="{00000000-0005-0000-0000-0000C5200000}"/>
    <cellStyle name="Porcentaje 3 7 6 2" xfId="1743" xr:uid="{00000000-0005-0000-0000-0000C6200000}"/>
    <cellStyle name="Porcentaje 3 7 6 2 2" xfId="6023" xr:uid="{00000000-0005-0000-0000-0000C7200000}"/>
    <cellStyle name="Porcentaje 3 7 6 3" xfId="3039" xr:uid="{00000000-0005-0000-0000-0000C8200000}"/>
    <cellStyle name="Porcentaje 3 7 6 3 2" xfId="7319" xr:uid="{00000000-0005-0000-0000-0000C9200000}"/>
    <cellStyle name="Porcentaje 3 7 6 4" xfId="3752" xr:uid="{00000000-0005-0000-0000-0000CA200000}"/>
    <cellStyle name="Porcentaje 3 7 6 4 2" xfId="8032" xr:uid="{00000000-0005-0000-0000-0000CB200000}"/>
    <cellStyle name="Porcentaje 3 7 6 5" xfId="4454" xr:uid="{00000000-0005-0000-0000-0000CC200000}"/>
    <cellStyle name="Porcentaje 3 7 7" xfId="788" xr:uid="{00000000-0005-0000-0000-0000CD200000}"/>
    <cellStyle name="Porcentaje 3 7 7 2" xfId="2343" xr:uid="{00000000-0005-0000-0000-0000CE200000}"/>
    <cellStyle name="Porcentaje 3 7 7 2 2" xfId="6623" xr:uid="{00000000-0005-0000-0000-0000CF200000}"/>
    <cellStyle name="Porcentaje 3 7 7 3" xfId="5070" xr:uid="{00000000-0005-0000-0000-0000D0200000}"/>
    <cellStyle name="Porcentaje 3 7 8" xfId="1046" xr:uid="{00000000-0005-0000-0000-0000D1200000}"/>
    <cellStyle name="Porcentaje 3 7 8 2" xfId="5326" xr:uid="{00000000-0005-0000-0000-0000D2200000}"/>
    <cellStyle name="Porcentaje 3 7 9" xfId="1662" xr:uid="{00000000-0005-0000-0000-0000D3200000}"/>
    <cellStyle name="Porcentaje 3 7 9 2" xfId="5942" xr:uid="{00000000-0005-0000-0000-0000D4200000}"/>
    <cellStyle name="Porcentaje 3 8" xfId="94" xr:uid="{00000000-0005-0000-0000-0000D5200000}"/>
    <cellStyle name="Porcentaje 3 8 10" xfId="2967" xr:uid="{00000000-0005-0000-0000-0000D6200000}"/>
    <cellStyle name="Porcentaje 3 8 10 2" xfId="7247" xr:uid="{00000000-0005-0000-0000-0000D7200000}"/>
    <cellStyle name="Porcentaje 3 8 11" xfId="3663" xr:uid="{00000000-0005-0000-0000-0000D8200000}"/>
    <cellStyle name="Porcentaje 3 8 11 2" xfId="7943" xr:uid="{00000000-0005-0000-0000-0000D9200000}"/>
    <cellStyle name="Porcentaje 3 8 12" xfId="4382" xr:uid="{00000000-0005-0000-0000-0000DA200000}"/>
    <cellStyle name="Porcentaje 3 8 2" xfId="341" xr:uid="{00000000-0005-0000-0000-0000DB200000}"/>
    <cellStyle name="Porcentaje 3 8 2 2" xfId="706" xr:uid="{00000000-0005-0000-0000-0000DC200000}"/>
    <cellStyle name="Porcentaje 3 8 2 2 2" xfId="1582" xr:uid="{00000000-0005-0000-0000-0000DD200000}"/>
    <cellStyle name="Porcentaje 3 8 2 2 2 2" xfId="2879" xr:uid="{00000000-0005-0000-0000-0000DE200000}"/>
    <cellStyle name="Porcentaje 3 8 2 2 2 2 2" xfId="7159" xr:uid="{00000000-0005-0000-0000-0000DF200000}"/>
    <cellStyle name="Porcentaje 3 8 2 2 2 3" xfId="5862" xr:uid="{00000000-0005-0000-0000-0000E0200000}"/>
    <cellStyle name="Porcentaje 3 8 2 2 3" xfId="2279" xr:uid="{00000000-0005-0000-0000-0000E1200000}"/>
    <cellStyle name="Porcentaje 3 8 2 2 3 2" xfId="6559" xr:uid="{00000000-0005-0000-0000-0000E2200000}"/>
    <cellStyle name="Porcentaje 3 8 2 2 4" xfId="3575" xr:uid="{00000000-0005-0000-0000-0000E3200000}"/>
    <cellStyle name="Porcentaje 3 8 2 2 4 2" xfId="7855" xr:uid="{00000000-0005-0000-0000-0000E4200000}"/>
    <cellStyle name="Porcentaje 3 8 2 2 5" xfId="4288" xr:uid="{00000000-0005-0000-0000-0000E5200000}"/>
    <cellStyle name="Porcentaje 3 8 2 2 5 2" xfId="8568" xr:uid="{00000000-0005-0000-0000-0000E6200000}"/>
    <cellStyle name="Porcentaje 3 8 2 2 6" xfId="4990" xr:uid="{00000000-0005-0000-0000-0000E7200000}"/>
    <cellStyle name="Porcentaje 3 8 2 3" xfId="868" xr:uid="{00000000-0005-0000-0000-0000E8200000}"/>
    <cellStyle name="Porcentaje 3 8 2 3 2" xfId="2516" xr:uid="{00000000-0005-0000-0000-0000E9200000}"/>
    <cellStyle name="Porcentaje 3 8 2 3 2 2" xfId="6796" xr:uid="{00000000-0005-0000-0000-0000EA200000}"/>
    <cellStyle name="Porcentaje 3 8 2 3 3" xfId="5150" xr:uid="{00000000-0005-0000-0000-0000EB200000}"/>
    <cellStyle name="Porcentaje 3 8 2 4" xfId="1219" xr:uid="{00000000-0005-0000-0000-0000EC200000}"/>
    <cellStyle name="Porcentaje 3 8 2 4 2" xfId="5499" xr:uid="{00000000-0005-0000-0000-0000ED200000}"/>
    <cellStyle name="Porcentaje 3 8 2 5" xfId="1916" xr:uid="{00000000-0005-0000-0000-0000EE200000}"/>
    <cellStyle name="Porcentaje 3 8 2 5 2" xfId="6196" xr:uid="{00000000-0005-0000-0000-0000EF200000}"/>
    <cellStyle name="Porcentaje 3 8 2 6" xfId="3212" xr:uid="{00000000-0005-0000-0000-0000F0200000}"/>
    <cellStyle name="Porcentaje 3 8 2 6 2" xfId="7492" xr:uid="{00000000-0005-0000-0000-0000F1200000}"/>
    <cellStyle name="Porcentaje 3 8 2 7" xfId="3925" xr:uid="{00000000-0005-0000-0000-0000F2200000}"/>
    <cellStyle name="Porcentaje 3 8 2 7 2" xfId="8205" xr:uid="{00000000-0005-0000-0000-0000F3200000}"/>
    <cellStyle name="Porcentaje 3 8 2 8" xfId="4627" xr:uid="{00000000-0005-0000-0000-0000F4200000}"/>
    <cellStyle name="Porcentaje 3 8 3" xfId="269" xr:uid="{00000000-0005-0000-0000-0000F5200000}"/>
    <cellStyle name="Porcentaje 3 8 3 2" xfId="634" xr:uid="{00000000-0005-0000-0000-0000F6200000}"/>
    <cellStyle name="Porcentaje 3 8 3 2 2" xfId="1510" xr:uid="{00000000-0005-0000-0000-0000F7200000}"/>
    <cellStyle name="Porcentaje 3 8 3 2 2 2" xfId="2807" xr:uid="{00000000-0005-0000-0000-0000F8200000}"/>
    <cellStyle name="Porcentaje 3 8 3 2 2 2 2" xfId="7087" xr:uid="{00000000-0005-0000-0000-0000F9200000}"/>
    <cellStyle name="Porcentaje 3 8 3 2 2 3" xfId="5790" xr:uid="{00000000-0005-0000-0000-0000FA200000}"/>
    <cellStyle name="Porcentaje 3 8 3 2 3" xfId="2207" xr:uid="{00000000-0005-0000-0000-0000FB200000}"/>
    <cellStyle name="Porcentaje 3 8 3 2 3 2" xfId="6487" xr:uid="{00000000-0005-0000-0000-0000FC200000}"/>
    <cellStyle name="Porcentaje 3 8 3 2 4" xfId="3503" xr:uid="{00000000-0005-0000-0000-0000FD200000}"/>
    <cellStyle name="Porcentaje 3 8 3 2 4 2" xfId="7783" xr:uid="{00000000-0005-0000-0000-0000FE200000}"/>
    <cellStyle name="Porcentaje 3 8 3 2 5" xfId="4216" xr:uid="{00000000-0005-0000-0000-0000FF200000}"/>
    <cellStyle name="Porcentaje 3 8 3 2 5 2" xfId="8496" xr:uid="{00000000-0005-0000-0000-000000210000}"/>
    <cellStyle name="Porcentaje 3 8 3 2 6" xfId="4918" xr:uid="{00000000-0005-0000-0000-000001210000}"/>
    <cellStyle name="Porcentaje 3 8 3 3" xfId="956" xr:uid="{00000000-0005-0000-0000-000002210000}"/>
    <cellStyle name="Porcentaje 3 8 3 3 2" xfId="2444" xr:uid="{00000000-0005-0000-0000-000003210000}"/>
    <cellStyle name="Porcentaje 3 8 3 3 2 2" xfId="6724" xr:uid="{00000000-0005-0000-0000-000004210000}"/>
    <cellStyle name="Porcentaje 3 8 3 3 3" xfId="5238" xr:uid="{00000000-0005-0000-0000-000005210000}"/>
    <cellStyle name="Porcentaje 3 8 3 4" xfId="1147" xr:uid="{00000000-0005-0000-0000-000006210000}"/>
    <cellStyle name="Porcentaje 3 8 3 4 2" xfId="5427" xr:uid="{00000000-0005-0000-0000-000007210000}"/>
    <cellStyle name="Porcentaje 3 8 3 5" xfId="1844" xr:uid="{00000000-0005-0000-0000-000008210000}"/>
    <cellStyle name="Porcentaje 3 8 3 5 2" xfId="6124" xr:uid="{00000000-0005-0000-0000-000009210000}"/>
    <cellStyle name="Porcentaje 3 8 3 6" xfId="3140" xr:uid="{00000000-0005-0000-0000-00000A210000}"/>
    <cellStyle name="Porcentaje 3 8 3 6 2" xfId="7420" xr:uid="{00000000-0005-0000-0000-00000B210000}"/>
    <cellStyle name="Porcentaje 3 8 3 7" xfId="3853" xr:uid="{00000000-0005-0000-0000-00000C210000}"/>
    <cellStyle name="Porcentaje 3 8 3 7 2" xfId="8133" xr:uid="{00000000-0005-0000-0000-00000D210000}"/>
    <cellStyle name="Porcentaje 3 8 3 8" xfId="4555" xr:uid="{00000000-0005-0000-0000-00000E210000}"/>
    <cellStyle name="Porcentaje 3 8 4" xfId="426" xr:uid="{00000000-0005-0000-0000-00000F210000}"/>
    <cellStyle name="Porcentaje 3 8 4 2" xfId="1302" xr:uid="{00000000-0005-0000-0000-000010210000}"/>
    <cellStyle name="Porcentaje 3 8 4 2 2" xfId="2599" xr:uid="{00000000-0005-0000-0000-000011210000}"/>
    <cellStyle name="Porcentaje 3 8 4 2 2 2" xfId="6879" xr:uid="{00000000-0005-0000-0000-000012210000}"/>
    <cellStyle name="Porcentaje 3 8 4 2 3" xfId="5582" xr:uid="{00000000-0005-0000-0000-000013210000}"/>
    <cellStyle name="Porcentaje 3 8 4 3" xfId="1999" xr:uid="{00000000-0005-0000-0000-000014210000}"/>
    <cellStyle name="Porcentaje 3 8 4 3 2" xfId="6279" xr:uid="{00000000-0005-0000-0000-000015210000}"/>
    <cellStyle name="Porcentaje 3 8 4 4" xfId="3295" xr:uid="{00000000-0005-0000-0000-000016210000}"/>
    <cellStyle name="Porcentaje 3 8 4 4 2" xfId="7575" xr:uid="{00000000-0005-0000-0000-000017210000}"/>
    <cellStyle name="Porcentaje 3 8 4 5" xfId="4008" xr:uid="{00000000-0005-0000-0000-000018210000}"/>
    <cellStyle name="Porcentaje 3 8 4 5 2" xfId="8288" xr:uid="{00000000-0005-0000-0000-000019210000}"/>
    <cellStyle name="Porcentaje 3 8 4 6" xfId="4710" xr:uid="{00000000-0005-0000-0000-00001A210000}"/>
    <cellStyle name="Porcentaje 3 8 5" xfId="546" xr:uid="{00000000-0005-0000-0000-00001B210000}"/>
    <cellStyle name="Porcentaje 3 8 5 2" xfId="1422" xr:uid="{00000000-0005-0000-0000-00001C210000}"/>
    <cellStyle name="Porcentaje 3 8 5 2 2" xfId="2719" xr:uid="{00000000-0005-0000-0000-00001D210000}"/>
    <cellStyle name="Porcentaje 3 8 5 2 2 2" xfId="6999" xr:uid="{00000000-0005-0000-0000-00001E210000}"/>
    <cellStyle name="Porcentaje 3 8 5 2 3" xfId="5702" xr:uid="{00000000-0005-0000-0000-00001F210000}"/>
    <cellStyle name="Porcentaje 3 8 5 3" xfId="2119" xr:uid="{00000000-0005-0000-0000-000020210000}"/>
    <cellStyle name="Porcentaje 3 8 5 3 2" xfId="6399" xr:uid="{00000000-0005-0000-0000-000021210000}"/>
    <cellStyle name="Porcentaje 3 8 5 4" xfId="3415" xr:uid="{00000000-0005-0000-0000-000022210000}"/>
    <cellStyle name="Porcentaje 3 8 5 4 2" xfId="7695" xr:uid="{00000000-0005-0000-0000-000023210000}"/>
    <cellStyle name="Porcentaje 3 8 5 5" xfId="4128" xr:uid="{00000000-0005-0000-0000-000024210000}"/>
    <cellStyle name="Porcentaje 3 8 5 5 2" xfId="8408" xr:uid="{00000000-0005-0000-0000-000025210000}"/>
    <cellStyle name="Porcentaje 3 8 5 6" xfId="4830" xr:uid="{00000000-0005-0000-0000-000026210000}"/>
    <cellStyle name="Porcentaje 3 8 6" xfId="175" xr:uid="{00000000-0005-0000-0000-000027210000}"/>
    <cellStyle name="Porcentaje 3 8 6 2" xfId="1751" xr:uid="{00000000-0005-0000-0000-000028210000}"/>
    <cellStyle name="Porcentaje 3 8 6 2 2" xfId="6031" xr:uid="{00000000-0005-0000-0000-000029210000}"/>
    <cellStyle name="Porcentaje 3 8 6 3" xfId="3047" xr:uid="{00000000-0005-0000-0000-00002A210000}"/>
    <cellStyle name="Porcentaje 3 8 6 3 2" xfId="7327" xr:uid="{00000000-0005-0000-0000-00002B210000}"/>
    <cellStyle name="Porcentaje 3 8 6 4" xfId="3760" xr:uid="{00000000-0005-0000-0000-00002C210000}"/>
    <cellStyle name="Porcentaje 3 8 6 4 2" xfId="8040" xr:uid="{00000000-0005-0000-0000-00002D210000}"/>
    <cellStyle name="Porcentaje 3 8 6 5" xfId="4462" xr:uid="{00000000-0005-0000-0000-00002E210000}"/>
    <cellStyle name="Porcentaje 3 8 7" xfId="796" xr:uid="{00000000-0005-0000-0000-00002F210000}"/>
    <cellStyle name="Porcentaje 3 8 7 2" xfId="2351" xr:uid="{00000000-0005-0000-0000-000030210000}"/>
    <cellStyle name="Porcentaje 3 8 7 2 2" xfId="6631" xr:uid="{00000000-0005-0000-0000-000031210000}"/>
    <cellStyle name="Porcentaje 3 8 7 3" xfId="5078" xr:uid="{00000000-0005-0000-0000-000032210000}"/>
    <cellStyle name="Porcentaje 3 8 8" xfId="1054" xr:uid="{00000000-0005-0000-0000-000033210000}"/>
    <cellStyle name="Porcentaje 3 8 8 2" xfId="5334" xr:uid="{00000000-0005-0000-0000-000034210000}"/>
    <cellStyle name="Porcentaje 3 8 9" xfId="1670" xr:uid="{00000000-0005-0000-0000-000035210000}"/>
    <cellStyle name="Porcentaje 3 8 9 2" xfId="5950" xr:uid="{00000000-0005-0000-0000-000036210000}"/>
    <cellStyle name="Porcentaje 3 9" xfId="34" xr:uid="{00000000-0005-0000-0000-000037210000}"/>
    <cellStyle name="Porcentaje 3 9 10" xfId="3607" xr:uid="{00000000-0005-0000-0000-000038210000}"/>
    <cellStyle name="Porcentaje 3 9 10 2" xfId="7887" xr:uid="{00000000-0005-0000-0000-000039210000}"/>
    <cellStyle name="Porcentaje 3 9 11" xfId="4326" xr:uid="{00000000-0005-0000-0000-00003A210000}"/>
    <cellStyle name="Porcentaje 3 9 2" xfId="474" xr:uid="{00000000-0005-0000-0000-00003B210000}"/>
    <cellStyle name="Porcentaje 3 9 2 2" xfId="900" xr:uid="{00000000-0005-0000-0000-00003C210000}"/>
    <cellStyle name="Porcentaje 3 9 2 2 2" xfId="2647" xr:uid="{00000000-0005-0000-0000-00003D210000}"/>
    <cellStyle name="Porcentaje 3 9 2 2 2 2" xfId="6927" xr:uid="{00000000-0005-0000-0000-00003E210000}"/>
    <cellStyle name="Porcentaje 3 9 2 2 3" xfId="5182" xr:uid="{00000000-0005-0000-0000-00003F210000}"/>
    <cellStyle name="Porcentaje 3 9 2 3" xfId="1350" xr:uid="{00000000-0005-0000-0000-000040210000}"/>
    <cellStyle name="Porcentaje 3 9 2 3 2" xfId="5630" xr:uid="{00000000-0005-0000-0000-000041210000}"/>
    <cellStyle name="Porcentaje 3 9 2 4" xfId="2047" xr:uid="{00000000-0005-0000-0000-000042210000}"/>
    <cellStyle name="Porcentaje 3 9 2 4 2" xfId="6327" xr:uid="{00000000-0005-0000-0000-000043210000}"/>
    <cellStyle name="Porcentaje 3 9 2 5" xfId="3343" xr:uid="{00000000-0005-0000-0000-000044210000}"/>
    <cellStyle name="Porcentaje 3 9 2 5 2" xfId="7623" xr:uid="{00000000-0005-0000-0000-000045210000}"/>
    <cellStyle name="Porcentaje 3 9 2 6" xfId="4056" xr:uid="{00000000-0005-0000-0000-000046210000}"/>
    <cellStyle name="Porcentaje 3 9 2 6 2" xfId="8336" xr:uid="{00000000-0005-0000-0000-000047210000}"/>
    <cellStyle name="Porcentaje 3 9 2 7" xfId="4758" xr:uid="{00000000-0005-0000-0000-000048210000}"/>
    <cellStyle name="Porcentaje 3 9 3" xfId="369" xr:uid="{00000000-0005-0000-0000-000049210000}"/>
    <cellStyle name="Porcentaje 3 9 3 2" xfId="1246" xr:uid="{00000000-0005-0000-0000-00004A210000}"/>
    <cellStyle name="Porcentaje 3 9 3 2 2" xfId="2543" xr:uid="{00000000-0005-0000-0000-00004B210000}"/>
    <cellStyle name="Porcentaje 3 9 3 2 2 2" xfId="6823" xr:uid="{00000000-0005-0000-0000-00004C210000}"/>
    <cellStyle name="Porcentaje 3 9 3 2 3" xfId="5526" xr:uid="{00000000-0005-0000-0000-00004D210000}"/>
    <cellStyle name="Porcentaje 3 9 3 3" xfId="1943" xr:uid="{00000000-0005-0000-0000-00004E210000}"/>
    <cellStyle name="Porcentaje 3 9 3 3 2" xfId="6223" xr:uid="{00000000-0005-0000-0000-00004F210000}"/>
    <cellStyle name="Porcentaje 3 9 3 4" xfId="3239" xr:uid="{00000000-0005-0000-0000-000050210000}"/>
    <cellStyle name="Porcentaje 3 9 3 4 2" xfId="7519" xr:uid="{00000000-0005-0000-0000-000051210000}"/>
    <cellStyle name="Porcentaje 3 9 3 5" xfId="3952" xr:uid="{00000000-0005-0000-0000-000052210000}"/>
    <cellStyle name="Porcentaje 3 9 3 5 2" xfId="8232" xr:uid="{00000000-0005-0000-0000-000053210000}"/>
    <cellStyle name="Porcentaje 3 9 3 6" xfId="4654" xr:uid="{00000000-0005-0000-0000-000054210000}"/>
    <cellStyle name="Porcentaje 3 9 4" xfId="578" xr:uid="{00000000-0005-0000-0000-000055210000}"/>
    <cellStyle name="Porcentaje 3 9 4 2" xfId="1454" xr:uid="{00000000-0005-0000-0000-000056210000}"/>
    <cellStyle name="Porcentaje 3 9 4 2 2" xfId="2751" xr:uid="{00000000-0005-0000-0000-000057210000}"/>
    <cellStyle name="Porcentaje 3 9 4 2 2 2" xfId="7031" xr:uid="{00000000-0005-0000-0000-000058210000}"/>
    <cellStyle name="Porcentaje 3 9 4 2 3" xfId="5734" xr:uid="{00000000-0005-0000-0000-000059210000}"/>
    <cellStyle name="Porcentaje 3 9 4 3" xfId="2151" xr:uid="{00000000-0005-0000-0000-00005A210000}"/>
    <cellStyle name="Porcentaje 3 9 4 3 2" xfId="6431" xr:uid="{00000000-0005-0000-0000-00005B210000}"/>
    <cellStyle name="Porcentaje 3 9 4 4" xfId="3447" xr:uid="{00000000-0005-0000-0000-00005C210000}"/>
    <cellStyle name="Porcentaje 3 9 4 4 2" xfId="7727" xr:uid="{00000000-0005-0000-0000-00005D210000}"/>
    <cellStyle name="Porcentaje 3 9 4 5" xfId="4160" xr:uid="{00000000-0005-0000-0000-00005E210000}"/>
    <cellStyle name="Porcentaje 3 9 4 5 2" xfId="8440" xr:uid="{00000000-0005-0000-0000-00005F210000}"/>
    <cellStyle name="Porcentaje 3 9 4 6" xfId="4862" xr:uid="{00000000-0005-0000-0000-000060210000}"/>
    <cellStyle name="Porcentaje 3 9 5" xfId="210" xr:uid="{00000000-0005-0000-0000-000061210000}"/>
    <cellStyle name="Porcentaje 3 9 5 2" xfId="1786" xr:uid="{00000000-0005-0000-0000-000062210000}"/>
    <cellStyle name="Porcentaje 3 9 5 2 2" xfId="6066" xr:uid="{00000000-0005-0000-0000-000063210000}"/>
    <cellStyle name="Porcentaje 3 9 5 3" xfId="3082" xr:uid="{00000000-0005-0000-0000-000064210000}"/>
    <cellStyle name="Porcentaje 3 9 5 3 2" xfId="7362" xr:uid="{00000000-0005-0000-0000-000065210000}"/>
    <cellStyle name="Porcentaje 3 9 5 4" xfId="3795" xr:uid="{00000000-0005-0000-0000-000066210000}"/>
    <cellStyle name="Porcentaje 3 9 5 4 2" xfId="8075" xr:uid="{00000000-0005-0000-0000-000067210000}"/>
    <cellStyle name="Porcentaje 3 9 5 5" xfId="4497" xr:uid="{00000000-0005-0000-0000-000068210000}"/>
    <cellStyle name="Porcentaje 3 9 6" xfId="740" xr:uid="{00000000-0005-0000-0000-000069210000}"/>
    <cellStyle name="Porcentaje 3 9 6 2" xfId="2386" xr:uid="{00000000-0005-0000-0000-00006A210000}"/>
    <cellStyle name="Porcentaje 3 9 6 2 2" xfId="6666" xr:uid="{00000000-0005-0000-0000-00006B210000}"/>
    <cellStyle name="Porcentaje 3 9 6 3" xfId="5022" xr:uid="{00000000-0005-0000-0000-00006C210000}"/>
    <cellStyle name="Porcentaje 3 9 7" xfId="1089" xr:uid="{00000000-0005-0000-0000-00006D210000}"/>
    <cellStyle name="Porcentaje 3 9 7 2" xfId="5369" xr:uid="{00000000-0005-0000-0000-00006E210000}"/>
    <cellStyle name="Porcentaje 3 9 8" xfId="1614" xr:uid="{00000000-0005-0000-0000-00006F210000}"/>
    <cellStyle name="Porcentaje 3 9 8 2" xfId="5894" xr:uid="{00000000-0005-0000-0000-000070210000}"/>
    <cellStyle name="Porcentaje 3 9 9" xfId="2911" xr:uid="{00000000-0005-0000-0000-000071210000}"/>
    <cellStyle name="Porcentaje 3 9 9 2" xfId="7191" xr:uid="{00000000-0005-0000-0000-000072210000}"/>
    <cellStyle name="Porcentaje 4" xfId="17" xr:uid="{00000000-0005-0000-0000-000073210000}"/>
    <cellStyle name="Porcentaje 5" xfId="18" xr:uid="{00000000-0005-0000-0000-000074210000}"/>
    <cellStyle name="Porcentaje 5 2" xfId="53" xr:uid="{00000000-0005-0000-0000-000075210000}"/>
    <cellStyle name="Porcentaje 5 2 2" xfId="1014" xr:uid="{00000000-0005-0000-0000-000076210000}"/>
    <cellStyle name="Porcentaje 5 2 2 2" xfId="3688" xr:uid="{00000000-0005-0000-0000-000077210000}"/>
    <cellStyle name="Porcentaje 5 2 2 2 2" xfId="7968" xr:uid="{00000000-0005-0000-0000-000078210000}"/>
    <cellStyle name="Porcentaje 5 3" xfId="44" xr:uid="{00000000-0005-0000-0000-000079210000}"/>
    <cellStyle name="Porcentaje 5 3 2" xfId="350" xr:uid="{00000000-0005-0000-0000-00007A210000}"/>
    <cellStyle name="Porcentaje 5 3 3" xfId="219" xr:uid="{00000000-0005-0000-0000-00007B210000}"/>
    <cellStyle name="Porcentaje 5 3 4" xfId="378" xr:uid="{00000000-0005-0000-0000-00007C210000}"/>
    <cellStyle name="Porcentaje 5 3 5" xfId="127" xr:uid="{00000000-0005-0000-0000-00007D210000}"/>
    <cellStyle name="Porcentaje 5 3 5 2" xfId="1703" xr:uid="{00000000-0005-0000-0000-00007E210000}"/>
    <cellStyle name="Porcentaje 5 3 5 2 2" xfId="5983" xr:uid="{00000000-0005-0000-0000-00007F210000}"/>
    <cellStyle name="Porcentaje 5 4" xfId="35" xr:uid="{00000000-0005-0000-0000-000080210000}"/>
    <cellStyle name="Porcentaje 5 5" xfId="997" xr:uid="{00000000-0005-0000-0000-000081210000}"/>
    <cellStyle name="Porcentaje 6" xfId="70" xr:uid="{00000000-0005-0000-0000-000082210000}"/>
    <cellStyle name="Porcentual 2" xfId="715" xr:uid="{00000000-0005-0000-0000-000083210000}"/>
    <cellStyle name="Porcentual 3" xfId="716" xr:uid="{00000000-0005-0000-0000-000084210000}"/>
  </cellStyles>
  <dxfs count="308">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EF720B"/>
        </patternFill>
      </fill>
    </dxf>
    <dxf>
      <fill>
        <patternFill>
          <bgColor rgb="FFFF000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b val="0"/>
        <i val="0"/>
        <strike val="0"/>
        <condense val="0"/>
        <extend val="0"/>
        <outline val="0"/>
        <shadow val="0"/>
        <u val="none"/>
        <vertAlign val="baseline"/>
        <sz val="12"/>
        <color auto="1"/>
        <name val="Calibri"/>
        <scheme val="minor"/>
      </font>
      <numFmt numFmtId="0" formatCode="General"/>
      <fill>
        <patternFill patternType="solid">
          <fgColor indexed="38"/>
          <bgColor theme="6" tint="0.59999389629810485"/>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2"/>
        <color auto="1"/>
        <name val="Calibri"/>
        <scheme val="minor"/>
      </font>
      <numFmt numFmtId="0" formatCode="General"/>
      <fill>
        <patternFill patternType="solid">
          <fgColor indexed="38"/>
          <bgColor theme="6" tint="0.59999389629810485"/>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2"/>
        <color auto="1"/>
        <name val="Calibri"/>
        <scheme val="minor"/>
      </font>
      <numFmt numFmtId="0" formatCode="General"/>
      <fill>
        <patternFill patternType="solid">
          <fgColor indexed="38"/>
          <bgColor theme="6" tint="0.5999938962981048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2"/>
        <color auto="1"/>
        <name val="Calibri"/>
        <scheme val="minor"/>
      </font>
      <fill>
        <patternFill patternType="solid">
          <fgColor indexed="38"/>
          <bgColor theme="6" tint="0.59999389629810485"/>
        </patternFill>
      </fill>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rgb="FF363435"/>
        <name val="Calibri"/>
        <scheme val="minor"/>
      </font>
      <alignment horizontal="center" vertical="center" textRotation="0" wrapText="1" indent="0" justifyLastLine="0" shrinkToFit="0" readingOrder="0"/>
      <border diagonalUp="0" diagonalDown="0" outline="0">
        <left style="thin">
          <color auto="1"/>
        </left>
        <right style="thin">
          <color auto="1"/>
        </right>
        <top/>
        <bottom/>
      </border>
      <protection locked="1" hidden="0"/>
    </dxf>
  </dxfs>
  <tableStyles count="0" defaultTableStyle="TableStyleMedium9" defaultPivotStyle="PivotStyleLight16"/>
  <colors>
    <mruColors>
      <color rgb="FFFF6600"/>
      <color rgb="FFEF720B"/>
      <color rgb="FF008080"/>
      <color rgb="FFDC690A"/>
      <color rgb="FFF47914"/>
      <color rgb="FFF47710"/>
      <color rgb="FFF4750C"/>
      <color rgb="FFF3740B"/>
      <color rgb="FFD16D1B"/>
      <color rgb="FFE466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1</xdr:row>
      <xdr:rowOff>57151</xdr:rowOff>
    </xdr:from>
    <xdr:to>
      <xdr:col>1</xdr:col>
      <xdr:colOff>619125</xdr:colOff>
      <xdr:row>2</xdr:row>
      <xdr:rowOff>228600</xdr:rowOff>
    </xdr:to>
    <xdr:grpSp>
      <xdr:nvGrpSpPr>
        <xdr:cNvPr id="2" name="6 Grupo">
          <a:extLst>
            <a:ext uri="{FF2B5EF4-FFF2-40B4-BE49-F238E27FC236}">
              <a16:creationId xmlns:a16="http://schemas.microsoft.com/office/drawing/2014/main" id="{00000000-0008-0000-0300-000002000000}"/>
            </a:ext>
          </a:extLst>
        </xdr:cNvPr>
        <xdr:cNvGrpSpPr>
          <a:grpSpLocks/>
        </xdr:cNvGrpSpPr>
      </xdr:nvGrpSpPr>
      <xdr:grpSpPr bwMode="auto">
        <a:xfrm>
          <a:off x="76200" y="342901"/>
          <a:ext cx="1685925" cy="600074"/>
          <a:chOff x="1224" y="1225"/>
          <a:chExt cx="13970" cy="14908"/>
        </a:xfrm>
      </xdr:grpSpPr>
      <xdr:pic>
        <xdr:nvPicPr>
          <xdr:cNvPr id="3" name="Picture 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24" y="1225"/>
            <a:ext cx="13970" cy="9306"/>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00000000-0008-0000-0300-000004000000}"/>
              </a:ext>
            </a:extLst>
          </xdr:cNvPr>
          <xdr:cNvSpPr txBox="1">
            <a:spLocks noChangeArrowheads="1"/>
          </xdr:cNvSpPr>
        </xdr:nvSpPr>
        <xdr:spPr bwMode="auto">
          <a:xfrm>
            <a:off x="1224" y="11263"/>
            <a:ext cx="13215" cy="4870"/>
          </a:xfrm>
          <a:prstGeom prst="rect">
            <a:avLst/>
          </a:prstGeom>
          <a:noFill/>
          <a:ln w="9525">
            <a:noFill/>
            <a:miter lim="800000"/>
            <a:headEnd/>
            <a:tailEnd/>
          </a:ln>
        </xdr:spPr>
        <xdr:txBody>
          <a:bodyPr wrap="square" lIns="91440" tIns="45720" rIns="91440" bIns="45720" anchor="t" upright="1">
            <a:spAutoFit/>
          </a:bodyPr>
          <a:lstStyle/>
          <a:p>
            <a:pPr algn="ctr" rtl="0">
              <a:defRPr sz="1000"/>
            </a:pPr>
            <a:r>
              <a:rPr lang="es-ES" sz="600" b="0" i="0" u="none" strike="noStrike" baseline="0">
                <a:solidFill>
                  <a:srgbClr val="000000"/>
                </a:solidFill>
                <a:latin typeface="Arial Narrow"/>
              </a:rPr>
              <a:t>Ministerio de Ambiente y Desarrollo  Sostenible</a:t>
            </a:r>
            <a:endParaRPr lang="es-ES" sz="1200" b="0" i="0" u="none" strike="noStrike" baseline="0">
              <a:solidFill>
                <a:srgbClr val="000000"/>
              </a:solidFill>
              <a:latin typeface="Times New Roman"/>
              <a:cs typeface="Times New Roman"/>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304800</xdr:colOff>
      <xdr:row>0</xdr:row>
      <xdr:rowOff>209550</xdr:rowOff>
    </xdr:from>
    <xdr:to>
      <xdr:col>3</xdr:col>
      <xdr:colOff>954506</xdr:colOff>
      <xdr:row>2</xdr:row>
      <xdr:rowOff>228600</xdr:rowOff>
    </xdr:to>
    <xdr:pic>
      <xdr:nvPicPr>
        <xdr:cNvPr id="8" name="Picture 5">
          <a:extLst>
            <a:ext uri="{FF2B5EF4-FFF2-40B4-BE49-F238E27FC236}">
              <a16:creationId xmlns:a16="http://schemas.microsoft.com/office/drawing/2014/main" id="{07FD7DC3-1788-42BF-A2E3-23FDBB44E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0" y="209550"/>
          <a:ext cx="2421356" cy="1238250"/>
        </a:xfrm>
        <a:prstGeom prst="rect">
          <a:avLst/>
        </a:prstGeom>
        <a:solidFill>
          <a:srgbClr val="FFFFFF"/>
        </a:solidFill>
        <a:ln w="9525">
          <a:solidFill>
            <a:srgbClr val="FFFFFF"/>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1075510</xdr:colOff>
      <xdr:row>1</xdr:row>
      <xdr:rowOff>69273</xdr:rowOff>
    </xdr:from>
    <xdr:to>
      <xdr:col>3</xdr:col>
      <xdr:colOff>213492</xdr:colOff>
      <xdr:row>3</xdr:row>
      <xdr:rowOff>279181</xdr:rowOff>
    </xdr:to>
    <xdr:grpSp>
      <xdr:nvGrpSpPr>
        <xdr:cNvPr id="3" name="6 Grupo">
          <a:extLst>
            <a:ext uri="{FF2B5EF4-FFF2-40B4-BE49-F238E27FC236}">
              <a16:creationId xmlns:a16="http://schemas.microsoft.com/office/drawing/2014/main" id="{00000000-0008-0000-0400-000003000000}"/>
            </a:ext>
          </a:extLst>
        </xdr:cNvPr>
        <xdr:cNvGrpSpPr>
          <a:grpSpLocks/>
        </xdr:cNvGrpSpPr>
      </xdr:nvGrpSpPr>
      <xdr:grpSpPr bwMode="auto">
        <a:xfrm>
          <a:off x="1932760" y="278823"/>
          <a:ext cx="3024182" cy="1029058"/>
          <a:chOff x="1224" y="1225"/>
          <a:chExt cx="13970" cy="11006"/>
        </a:xfrm>
      </xdr:grpSpPr>
      <xdr:pic>
        <xdr:nvPicPr>
          <xdr:cNvPr id="4" name="Picture 5">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24" y="1225"/>
            <a:ext cx="13970" cy="8350"/>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00000000-0008-0000-0400-000005000000}"/>
              </a:ext>
            </a:extLst>
          </xdr:cNvPr>
          <xdr:cNvSpPr txBox="1">
            <a:spLocks noChangeArrowheads="1"/>
          </xdr:cNvSpPr>
        </xdr:nvSpPr>
        <xdr:spPr bwMode="auto">
          <a:xfrm>
            <a:off x="3251" y="9283"/>
            <a:ext cx="9171" cy="2948"/>
          </a:xfrm>
          <a:prstGeom prst="rect">
            <a:avLst/>
          </a:prstGeom>
          <a:noFill/>
          <a:ln w="9525">
            <a:noFill/>
            <a:miter lim="800000"/>
            <a:headEnd/>
            <a:tailEnd/>
          </a:ln>
        </xdr:spPr>
        <xdr:txBody>
          <a:bodyPr wrap="square" lIns="91440" tIns="45720" rIns="91440" bIns="45720" anchor="t" upright="1">
            <a:spAutoFit/>
          </a:bodyPr>
          <a:lstStyle/>
          <a:p>
            <a:pPr algn="ctr" rtl="0">
              <a:defRPr sz="1000"/>
            </a:pPr>
            <a:r>
              <a:rPr lang="es-ES" sz="600" b="0" i="0" u="none" strike="noStrike" baseline="0">
                <a:solidFill>
                  <a:srgbClr val="000000"/>
                </a:solidFill>
                <a:latin typeface="Arial Narrow"/>
              </a:rPr>
              <a:t>Ministerio de Ambiente y Desarrollo  Sostenible</a:t>
            </a:r>
            <a:endParaRPr lang="es-ES" sz="1200" b="0" i="0" u="none" strike="noStrike" baseline="0">
              <a:solidFill>
                <a:srgbClr val="000000"/>
              </a:solidFill>
              <a:latin typeface="Times New Roman"/>
              <a:cs typeface="Times New Roman"/>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RPETAS_AREAS/OFICINA_ASESORA_PLANEACION/DOCUMENTACI&#211;N%20ANLA/MAPAS_RIESGOS/PROCESOS_APOYO/8.%20MAPA%20%20DE%20RIESGOS_GESTION%20TECNOLOGIC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NBOGVIEWFSS04\Perfiles\dpatino\Docs\2.%20Misional\Actuaciones_sancionatorias\MAPA_RIESGOS_SANCIONATORIOS_AGOST_3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DPATINO\AppData\Local\Microsoft\Windows\INetCache\Content.Outlook\DOIKS99V\Seguimiento%20MAPA_RIESGOS_PLANEACI&#211;N_ESTRATEGICA_.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NBOGVIEWFSS04\Perfiles\dpatino\Docs\1.%20Estrategicos\Gesti&#243;n_datos\MAPA_RIESGOS_PROCESO_GESTI&#211;N%20_INFORMACI&#211;N_AGOSTO_2018.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lamaya\Documents\3.%20Apoyo\GESTI&#211;N_JURIDICA\Procesos%20coactivos\2.%20Misional\PERMISOS\PERMISOS_CORTE_AGOSTO_3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lamaya\Documents\3.%20Apoyo\GESTI&#211;N_JURIDICA\Procesos%20coactivos\2.%20Misional\PERMISOS\PERMISO_EVALUACI&#211;N_%20CORTE_31_AGOST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lamaya\Documents\1.%20Estrategicos\Comunicaciones\MAPA_RIESGOS_COMUNICACIONES_Agosto2018.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lamaya\Documents\1.%20Estrategicos\TENCOLOGIAS\Copia%20de%20MRG-%20Tecnolog&#237;a%20-%20Avance%20agosto%203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lamaya\Documents\2.%20Misional\LICENCIAS\SGTO_RIESGOS_SEGUIMIENTO_AGO_2018.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lamaya\Documents\2.%20Misional\LICENCIAS\SGTO_RIESGOS_EVALUACI&#211;N_ANTICORR_AGOS_201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lamaya\Documents\3.%20Apoyo\GESTION_CONTRATACION\CORTE_AGOSTO_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RPETAS_AREAS/OFICINA_ASESORA_PLANEACION/MODELO%20INTEGRADO/2018/PAAC/seguimiento%20Agosto/SeguimientoMRCContratos%2023-08-2018.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lamaya\Documents\1.%20Estrategicos\MAPA_RIESGOS_SISTEMA_INTEGRADO_GESTION.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CARPETAS_AREAS/CONTROL_INTERNO/Informes/Evaluaci&#243;n%20Mapas%20de%20Riesgo/2018/MAPA_RIESGOS_INSTITUCIONAL_31_AGOSTO_enviado%20OAP.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CARPETAS_AREAS/OFICINA_ASESORA_PLANEACION/MODELO%20INTEGRADO/2018/PAAC/Mapa%20de%20Riesgos%202018.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RPETAS_AREAS/OFICINA_ASESORA_PLANEACION/SISTEMA_INTEGRADO_DE_GESTI&#211;N/MAPAS_RIESGOS/MAPA_RIESGO_2018/1.%20Estrategicos/Gesti&#243;n_datos/MAPA_RIESGOS_PROCESO_GESTI&#211;N%20_INFORMACI&#211;N_AGOSTO_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ARPETAS_AREAS/OFICINA_ASESORA_PLANEACION/SISTEMA_INTEGRADO_DE_GESTI&#211;N/MAPAS_RIESGOS/MAPA_RIESGO_2018/2.%20Misional/PERMISOS/PERMISO_EVALUACI&#211;N_%20CORTE_31_AGOS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ARPETAS_AREAS/CONTROL_INTERNO/Informes/Evaluaci&#243;n%20Mapas%20de%20Riesgo/2018/Mapas%20a%20Agosto%202018%20Gesti&#243;n/10.%20Permisos%20evaluaci&#243;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ARPETAS_AREAS/OFICINA_ASESORA_PLANEACION/SISTEMA_INTEGRADO_DE_GESTI&#211;N/MAPAS_RIESGOS/MAPA_RIESGO_2018/3.%20Apoyo/ATENCION_CIUDADANO/corte_agosto_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NBOGVIEWFSS04\Perfiles\dpatino\Docs\3.%20Apoyo\GESTI&#211;N_ADMINISTRATIVA\GESTI&#211;N_ADMON_31_AGOS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NBOGVIEWFSS04\Perfiles\dpatino\Docs\1.%20Estrategicos\GESTION_INSTRUMENTOS\MAPA_RIESGOS_31_AGOS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NBOGVIEWFSS04\Perfiles\dpatino\Docs\3.%20Apoyo\GESTI&#211;N_JURIDICA\Conceptos\MAPA_RIESGOS_AGOST_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Convenciones de Control"/>
      <sheetName val="Identificacion del Riesgo"/>
      <sheetName val="Tablas de apoyo"/>
      <sheetName val="Riesgos"/>
      <sheetName val="Controles"/>
      <sheetName val="Mapa"/>
    </sheetNames>
    <sheetDataSet>
      <sheetData sheetId="0">
        <row r="11">
          <cell r="C11" t="str">
            <v>Orientación Estratégica</v>
          </cell>
          <cell r="E11" t="str">
            <v>Inicia con la definición de metodologías para la formulación del Plan de Acción y termina con la presentación de resultados de la evaluación y seguimiento del mismo.</v>
          </cell>
        </row>
        <row r="12">
          <cell r="C12" t="str">
            <v xml:space="preserve">Gestión de las Comunicaciones </v>
          </cell>
          <cell r="E12" t="str">
            <v>Inicia con la proyección de estrategias y tácticas de comunicación para favorecer la circulación efectiva de la información institucional y termina con la ejecución de las estrategias y generación de  productos (piezas comunicativas).</v>
          </cell>
        </row>
        <row r="13">
          <cell r="C13" t="str">
            <v>Gestión de Información</v>
          </cell>
          <cell r="E13" t="str">
            <v>Inicia con la identificación de los requerimientos de la información,  estandarización , revisión y depuración  para la generación de productos, aplicando las directrices y orientaciones,  y termina  con la oficialización , almacenamiento de la misma.</v>
          </cell>
        </row>
        <row r="14">
          <cell r="C14" t="str">
            <v>Desarrollo de Instrumentos</v>
          </cell>
          <cell r="E14" t="str">
            <v>Inicia con la identificación de necesidades de generación, actualización y mejoramiento de instrumentos, así como del soporte técnico requerido por la Subdirección de Evaluación y Seguimiento, y termina con la elaboración para su implementación en los procesos de evaluación y seguimiento de proyectos, obras o actividades.</v>
          </cell>
        </row>
        <row r="15">
          <cell r="C15" t="str">
            <v>Gestión de Permisos y Tramites Ambientales</v>
          </cell>
          <cell r="E15" t="str">
            <v>Inicia con recepción de la solicitud de permiso o tramite ambiental y finaliza con la evaluación y/o  seguimiento a las mismas conforme a los procesos del Sistema de Gestión de calidad.</v>
          </cell>
        </row>
        <row r="16">
          <cell r="C16" t="str">
            <v>Actuaciones Sancionatorias Ambientales</v>
          </cell>
          <cell r="E16" t="str">
            <v xml:space="preserve">Inicia con la aplicación de actos previos y concomitantes para la imposición de una medida preventiva o con una actuación que investiga una presunta infracción ambiental y termina con el archivo de la misma o con el registro o cumplimiento de la sanción impuesta.  </v>
          </cell>
        </row>
        <row r="17">
          <cell r="C17" t="str">
            <v>Licenciamiento Ambiental</v>
          </cell>
          <cell r="E17" t="str">
            <v>Inicia con la solicitud que hace el usuario para realizar la evaluación de la afectación ambiental al desarrollo de proyectos, obras o actividades sujetas de licenciamiento, y termina con  la programación anual de seguimiento  y  expedición del acto administrativo que cierra el seguimiento.</v>
          </cell>
        </row>
        <row r="18">
          <cell r="C18" t="str">
            <v>Gestión del Talento Humano</v>
          </cell>
          <cell r="E18" t="str">
            <v>Inicia con la definición de las políticas de Talento Humano para el desarrollo de las competencias de los servidores Públicos  de la entidad y termina con los trámites de desvinculación de sus colaboradores.</v>
          </cell>
        </row>
        <row r="19">
          <cell r="C19" t="str">
            <v>Gestión Administrativa</v>
          </cell>
          <cell r="E19" t="str">
            <v>Inicia con la recepción de solicitudes y/o requerimientos, pasando por el aseguramiento de los bienes que lo requieren y termina con la atención de los mismos.</v>
          </cell>
        </row>
        <row r="20">
          <cell r="C20" t="str">
            <v>Gestión de Contratación</v>
          </cell>
          <cell r="E20" t="str">
            <v>Inicia con la selección del contratista o modalidad contractual y termina con la adjudicación de los contratos o convenios y aplica a todos los procesos del SGC que soliciten contrataciones en sus distintas etapas precontractual, contractual, postcontratual y de liquidación de contratos y convenios.</v>
          </cell>
        </row>
        <row r="21">
          <cell r="C21" t="str">
            <v>Gestión de Tecnología</v>
          </cell>
          <cell r="E21" t="str">
            <v xml:space="preserve">Inicia con la adquisición de infraestructura,  administración  del software y los servicios  de la ANLA  y  terminamos con el soporte  a los usuarios de la entidad y el mantenimiento de la plataforma tecnológica  para todos los ciudadanos del país </v>
          </cell>
        </row>
        <row r="22">
          <cell r="C22" t="str">
            <v>Gestión de Documental</v>
          </cell>
          <cell r="E22" t="str">
            <v>Inicia con la recepción  de  documentos físicos y/o medios magnéticos recibidos por los canales establecidos y documentos  generados  por la  ANLA y finaliza con el envío y la organización de los archivos de acuerdo al ciclo vital del documento.</v>
          </cell>
        </row>
        <row r="23">
          <cell r="C23" t="str">
            <v>Gestión de Financiera</v>
          </cell>
          <cell r="E23" t="str">
            <v xml:space="preserve">Inicia con distribución presupuestal y termina con el pago de las obligaciones y compromisos adquiridos, incluyendo las actividades relacionadas con la ejecución y control de  Presupuesto, Contabilidad,  Tesorería y Cartera. </v>
          </cell>
        </row>
        <row r="24">
          <cell r="C24" t="str">
            <v>Conceptos Jurídicos</v>
          </cell>
          <cell r="E24" t="str">
            <v>Inicia con la solicitud de  petición  o concepto y termina con la entrega por parte de correspondencia a los procesos del Sistema de Gestión de calidad, o a las personas naturales o jurídicas.</v>
          </cell>
        </row>
        <row r="25">
          <cell r="C25" t="str">
            <v>Representación Judicial</v>
          </cell>
          <cell r="E25" t="str">
            <v>Inicia con la recepción de la notificación de la demanda, de audiencia para conciliación o con solicitud de cobro coactivo y termina con la sentencia o el acto administrativo  correspondiente.</v>
          </cell>
        </row>
        <row r="26">
          <cell r="C26" t="str">
            <v>Atención al Ciudadano</v>
          </cell>
          <cell r="E26" t="str">
            <v>El procedimiento inicia con la petición, queja, reclamo o sugerencia interpuesta por los ciudadanos, por los diferentes canales de atención(telefónico, presencial, electrónico y físico), posteriormente se hace el tramite y seguimiento con la respectiva área de acuerdo al tema y finaliza con la respuesta al ciudadano.</v>
          </cell>
        </row>
        <row r="27">
          <cell r="C27" t="str">
            <v>Control Interno Disciplinario</v>
          </cell>
          <cell r="E27" t="str">
            <v>Inicia con la recepción de la queja y termina con el archivo del expediente después de haber tomado una decisión sobre la actuación disciplinaria del Investigado o Indagado</v>
          </cell>
        </row>
        <row r="28">
          <cell r="C28" t="str">
            <v>Control a la Gestión</v>
          </cell>
          <cell r="E28" t="str">
            <v>El proceso de control a la gestión inicia con la planificación del programa de auditoría y finaliza con la generación de recomendaciones para la mejora producto de las actividades de evaluación.</v>
          </cell>
        </row>
      </sheetData>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5">
          <cell r="G15" t="str">
            <v>Grupo de Contratos</v>
          </cell>
          <cell r="I15" t="str">
            <v>Socialización realizada</v>
          </cell>
          <cell r="J15">
            <v>1</v>
          </cell>
        </row>
        <row r="16">
          <cell r="G16" t="str">
            <v>Grupo de Contratos</v>
          </cell>
          <cell r="I16" t="str">
            <v>Socialización a los  supervisores acerca de la actividad designada</v>
          </cell>
          <cell r="J16">
            <v>1</v>
          </cell>
        </row>
      </sheetData>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
      <sheetName val="Convenciones Riesgo"/>
      <sheetName val="Tablas de apoyo"/>
      <sheetName val="INICIO"/>
      <sheetName val="Mapa de riesgos V02"/>
      <sheetName val="Seguimiento"/>
    </sheetNames>
    <sheetDataSet>
      <sheetData sheetId="0"/>
      <sheetData sheetId="1"/>
      <sheetData sheetId="2"/>
      <sheetData sheetId="3"/>
      <sheetData sheetId="4"/>
      <sheetData sheetId="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
      <sheetName val="Convenciones Riesgo"/>
      <sheetName val="Tablas de apoyo"/>
      <sheetName val="INICIO"/>
      <sheetName val="Mapa de riesgos Dic 31"/>
      <sheetName val="Seguimiento"/>
      <sheetName val="Mapa de riesgos Dic 31 (2)"/>
    </sheetNames>
    <sheetDataSet>
      <sheetData sheetId="0">
        <row r="5">
          <cell r="C5" t="str">
            <v>Estrategico</v>
          </cell>
        </row>
      </sheetData>
      <sheetData sheetId="1"/>
      <sheetData sheetId="2"/>
      <sheetData sheetId="3">
        <row r="1">
          <cell r="F1" t="str">
            <v>Versión: 4</v>
          </cell>
        </row>
      </sheetData>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sheetData sheetId="1"/>
      <sheetData sheetId="2"/>
      <sheetData sheetId="3"/>
      <sheetData sheetId="4">
        <row r="15">
          <cell r="B15" t="str">
            <v xml:space="preserve">
1. Falta de estándares para la generación e interoperabilidad de información geográfica por parte de las entidades del País.
2. Los vacíos de información geográfica de los expedientes evaluados antes de la entrada en vigencia de la metodología general para la presentación de estudios ambientales- resolución 1503 de 2010 del MAVDT y su actualización- resolución 1415 de 2012 del MADS y Resolución 2182 del 23 de diciembre de 2016 (entra en vigencia a partir de junio de 2017)
3.  El desconocimiento por parte de la entidad sobre las responsabilidades y funciones del Equipo de Geomática.
4. Desconocimiento del manejo de herramientas de información geográfica para la generación de los entregables para la toma de decisiones.</v>
          </cell>
          <cell r="E15" t="str">
            <v>Gestión</v>
          </cell>
          <cell r="F15" t="str">
            <v>Riesgos de Cumplimiento</v>
          </cell>
        </row>
        <row r="16">
          <cell r="E16" t="str">
            <v>Gestión</v>
          </cell>
          <cell r="F16" t="str">
            <v>Riesgos de Cumplimiento</v>
          </cell>
        </row>
      </sheetData>
      <sheetData sheetId="5">
        <row r="14">
          <cell r="E14">
            <v>3</v>
          </cell>
        </row>
        <row r="15">
          <cell r="F15">
            <v>4</v>
          </cell>
        </row>
      </sheetData>
      <sheetData sheetId="6"/>
      <sheetData sheetId="7">
        <row r="14">
          <cell r="J14">
            <v>1</v>
          </cell>
        </row>
        <row r="15">
          <cell r="K15">
            <v>4</v>
          </cell>
        </row>
      </sheetData>
      <sheetData sheetId="8">
        <row r="14">
          <cell r="E14" t="str">
            <v>Divulgar a los profesionales que realizan actividades de evaluación y seguimiento las funciones del equipo de geomática y las herramientas disponibles para la generación de los productos en términos geográficos</v>
          </cell>
        </row>
      </sheetData>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sheetData sheetId="1"/>
      <sheetData sheetId="2"/>
      <sheetData sheetId="3"/>
      <sheetData sheetId="4"/>
      <sheetData sheetId="5"/>
      <sheetData sheetId="6"/>
      <sheetData sheetId="7"/>
      <sheetData sheetId="8">
        <row r="14">
          <cell r="E14" t="str">
            <v xml:space="preserve">Modificar los procedimientos cuando existan cambios normativos </v>
          </cell>
          <cell r="I14">
            <v>1</v>
          </cell>
        </row>
      </sheetData>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sheetData sheetId="1"/>
      <sheetData sheetId="2"/>
      <sheetData sheetId="3"/>
      <sheetData sheetId="4"/>
      <sheetData sheetId="5"/>
      <sheetData sheetId="6"/>
      <sheetData sheetId="7"/>
      <sheetData sheetId="8">
        <row r="16">
          <cell r="E16" t="str">
            <v>Hacer e implementar un plan de Trabajo para el ajuste de la parametrización de SILA y el reporte "Estado de trámite por expediente" de tal forma que todos puedan hacer uso del mismo y sirva de insumo para el seguimiento en la oportunidad de la atención.</v>
          </cell>
          <cell r="F16" t="str">
            <v>Coordinadora de Permisos</v>
          </cell>
          <cell r="I16">
            <v>1</v>
          </cell>
        </row>
        <row r="17">
          <cell r="I17">
            <v>1</v>
          </cell>
        </row>
      </sheetData>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Convenciones Riesgo"/>
      <sheetName val="INICIO"/>
      <sheetName val="Tablas de apoyo"/>
      <sheetName val="Identificación riesgo Gestión"/>
      <sheetName val="Riesgos Inherente R Gestión"/>
      <sheetName val="EvaluacionControles Gestión"/>
      <sheetName val="Riesgo residual Gestión"/>
      <sheetName val="Identificación acciones Gestión"/>
      <sheetName val="Definición R Corrupción"/>
      <sheetName val="Identificación riesgo Corrupció"/>
      <sheetName val="Evaluación Impacto R Corrupción"/>
      <sheetName val="Riesgos Inherente R Corrupción"/>
      <sheetName val="EvaluacionControles Corrup"/>
      <sheetName val="Riesgo residual Corrupcion"/>
      <sheetName val="Identificación acciones Corrupc"/>
      <sheetName val="Mapa de riesgos"/>
    </sheetNames>
    <sheetDataSet>
      <sheetData sheetId="0" refreshError="1"/>
      <sheetData sheetId="1" refreshError="1"/>
      <sheetData sheetId="2" refreshError="1"/>
      <sheetData sheetId="3" refreshError="1"/>
      <sheetData sheetId="4" refreshError="1">
        <row r="15">
          <cell r="B15" t="str">
            <v xml:space="preserve">Alto volumen de peticiones, quejas, reclamos y sugerencias
</v>
          </cell>
          <cell r="C15" t="str">
            <v>Inoportuna respuesta a las peticiones, quejas,
reclamos y sugerencias</v>
          </cell>
        </row>
      </sheetData>
      <sheetData sheetId="5" refreshError="1"/>
      <sheetData sheetId="6" refreshError="1"/>
      <sheetData sheetId="7" refreshError="1"/>
      <sheetData sheetId="8" refreshError="1">
        <row r="14">
          <cell r="F14" t="str">
            <v>Coordinador del Grupo de Atención al Ciudadano</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es Riesgo"/>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3" displayName="Tabla3" ref="J87:M102" totalsRowShown="0" headerRowDxfId="307" headerRowBorderDxfId="306" tableBorderDxfId="305" totalsRowBorderDxfId="304">
  <autoFilter ref="J87:M102" xr:uid="{00000000-0009-0000-0100-000002000000}"/>
  <tableColumns count="4">
    <tableColumn id="1" xr3:uid="{00000000-0010-0000-0000-000001000000}" name="Probabilidad" dataDxfId="303"/>
    <tableColumn id="2" xr3:uid="{00000000-0010-0000-0000-000002000000}" name="Impacto" dataDxfId="302"/>
    <tableColumn id="3" xr3:uid="{00000000-0010-0000-0000-000003000000}" name="Calificación riesgo" dataDxfId="301"/>
    <tableColumn id="4" xr3:uid="{00000000-0010-0000-0000-000004000000}" name="Grado de Exposición" dataDxfId="30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68"/>
  <sheetViews>
    <sheetView topLeftCell="A37" zoomScale="86" zoomScaleNormal="86" workbookViewId="0">
      <selection activeCell="E62" sqref="E62"/>
    </sheetView>
  </sheetViews>
  <sheetFormatPr baseColWidth="10" defaultRowHeight="12.75" x14ac:dyDescent="0.2"/>
  <cols>
    <col min="1" max="2" width="11.42578125" style="13"/>
    <col min="3" max="3" width="34.85546875" style="13" customWidth="1"/>
    <col min="4" max="4" width="26.5703125" style="13" customWidth="1"/>
    <col min="5" max="5" width="80.28515625" style="13" customWidth="1"/>
    <col min="6" max="6" width="77.85546875" style="13" customWidth="1"/>
    <col min="7" max="7" width="22.85546875" style="13" bestFit="1" customWidth="1"/>
    <col min="8" max="16384" width="11.42578125" style="13"/>
  </cols>
  <sheetData>
    <row r="3" spans="2:6" ht="15" x14ac:dyDescent="0.25">
      <c r="B3" s="33" t="s">
        <v>177</v>
      </c>
      <c r="C3" s="33"/>
      <c r="D3" s="33"/>
      <c r="E3" s="34"/>
      <c r="F3" s="34"/>
    </row>
    <row r="4" spans="2:6" ht="15" x14ac:dyDescent="0.25">
      <c r="B4" s="35"/>
      <c r="C4" s="35"/>
      <c r="D4" s="35"/>
      <c r="E4" s="34"/>
      <c r="F4" s="34"/>
    </row>
    <row r="5" spans="2:6" ht="15" x14ac:dyDescent="0.25">
      <c r="B5" s="35"/>
      <c r="C5" s="36" t="s">
        <v>178</v>
      </c>
      <c r="D5" s="36"/>
      <c r="E5" s="34"/>
      <c r="F5" s="34"/>
    </row>
    <row r="6" spans="2:6" ht="15" x14ac:dyDescent="0.25">
      <c r="B6" s="35"/>
      <c r="C6" s="36" t="s">
        <v>179</v>
      </c>
      <c r="D6" s="36"/>
      <c r="E6" s="34"/>
      <c r="F6" s="34"/>
    </row>
    <row r="7" spans="2:6" ht="15" x14ac:dyDescent="0.25">
      <c r="B7" s="35"/>
      <c r="C7" s="36" t="s">
        <v>180</v>
      </c>
      <c r="D7" s="36"/>
      <c r="E7" s="34"/>
      <c r="F7" s="34"/>
    </row>
    <row r="8" spans="2:6" ht="15" x14ac:dyDescent="0.25">
      <c r="B8" s="34"/>
      <c r="C8" s="34"/>
      <c r="D8" s="34"/>
      <c r="E8" s="34"/>
      <c r="F8" s="34"/>
    </row>
    <row r="9" spans="2:6" ht="15" x14ac:dyDescent="0.25">
      <c r="B9" s="34"/>
      <c r="C9" s="34"/>
      <c r="D9" s="34"/>
      <c r="E9" s="34"/>
      <c r="F9" s="34"/>
    </row>
    <row r="10" spans="2:6" ht="15" x14ac:dyDescent="0.25">
      <c r="B10" s="37" t="s">
        <v>123</v>
      </c>
      <c r="C10" s="38" t="s">
        <v>117</v>
      </c>
      <c r="D10" s="39" t="s">
        <v>184</v>
      </c>
      <c r="E10" s="40" t="s">
        <v>118</v>
      </c>
      <c r="F10" s="40" t="s">
        <v>122</v>
      </c>
    </row>
    <row r="11" spans="2:6" ht="93" customHeight="1" x14ac:dyDescent="0.25">
      <c r="B11" s="355">
        <v>1</v>
      </c>
      <c r="C11" s="352" t="s">
        <v>130</v>
      </c>
      <c r="D11" s="25" t="s">
        <v>185</v>
      </c>
      <c r="E11" s="18" t="s">
        <v>192</v>
      </c>
      <c r="F11" s="19" t="s">
        <v>202</v>
      </c>
    </row>
    <row r="12" spans="2:6" ht="89.25" customHeight="1" x14ac:dyDescent="0.25">
      <c r="B12" s="356"/>
      <c r="C12" s="353"/>
      <c r="D12" s="25" t="s">
        <v>186</v>
      </c>
      <c r="E12" s="19" t="s">
        <v>193</v>
      </c>
      <c r="F12" s="20" t="s">
        <v>194</v>
      </c>
    </row>
    <row r="13" spans="2:6" ht="195" x14ac:dyDescent="0.25">
      <c r="B13" s="357"/>
      <c r="C13" s="354"/>
      <c r="D13" s="25" t="s">
        <v>187</v>
      </c>
      <c r="E13" s="19" t="s">
        <v>195</v>
      </c>
      <c r="F13" s="17" t="s">
        <v>203</v>
      </c>
    </row>
    <row r="14" spans="2:6" ht="45" x14ac:dyDescent="0.2">
      <c r="B14" s="358">
        <v>2</v>
      </c>
      <c r="C14" s="350" t="s">
        <v>189</v>
      </c>
      <c r="D14" s="26" t="s">
        <v>201</v>
      </c>
      <c r="E14" s="21" t="s">
        <v>131</v>
      </c>
      <c r="F14" s="21" t="s">
        <v>132</v>
      </c>
    </row>
    <row r="15" spans="2:6" ht="102.75" customHeight="1" x14ac:dyDescent="0.2">
      <c r="B15" s="359"/>
      <c r="C15" s="351"/>
      <c r="D15" s="26" t="s">
        <v>188</v>
      </c>
      <c r="E15" s="21" t="s">
        <v>133</v>
      </c>
      <c r="F15" s="21" t="s">
        <v>134</v>
      </c>
    </row>
    <row r="16" spans="2:6" ht="63.75" customHeight="1" x14ac:dyDescent="0.2">
      <c r="B16" s="358">
        <v>3</v>
      </c>
      <c r="C16" s="370" t="s">
        <v>135</v>
      </c>
      <c r="D16" s="376"/>
      <c r="E16" s="373" t="s">
        <v>136</v>
      </c>
      <c r="F16" s="373" t="s">
        <v>137</v>
      </c>
    </row>
    <row r="17" spans="2:6" ht="30.75" customHeight="1" x14ac:dyDescent="0.2">
      <c r="B17" s="360"/>
      <c r="C17" s="371"/>
      <c r="D17" s="377"/>
      <c r="E17" s="375"/>
      <c r="F17" s="375"/>
    </row>
    <row r="18" spans="2:6" ht="15.75" customHeight="1" x14ac:dyDescent="0.2">
      <c r="B18" s="359"/>
      <c r="C18" s="372"/>
      <c r="D18" s="378"/>
      <c r="E18" s="374"/>
      <c r="F18" s="374"/>
    </row>
    <row r="19" spans="2:6" ht="41.25" customHeight="1" x14ac:dyDescent="0.2">
      <c r="B19" s="358">
        <v>4</v>
      </c>
      <c r="C19" s="368" t="s">
        <v>138</v>
      </c>
      <c r="D19" s="27" t="s">
        <v>190</v>
      </c>
      <c r="E19" s="373" t="s">
        <v>139</v>
      </c>
      <c r="F19" s="373" t="s">
        <v>140</v>
      </c>
    </row>
    <row r="20" spans="2:6" ht="55.5" customHeight="1" x14ac:dyDescent="0.2">
      <c r="B20" s="359"/>
      <c r="C20" s="369"/>
      <c r="D20" s="27" t="s">
        <v>183</v>
      </c>
      <c r="E20" s="374"/>
      <c r="F20" s="374"/>
    </row>
    <row r="21" spans="2:6" ht="95.25" customHeight="1" x14ac:dyDescent="0.2">
      <c r="B21" s="355">
        <v>5</v>
      </c>
      <c r="C21" s="366" t="s">
        <v>143</v>
      </c>
      <c r="D21" s="28" t="s">
        <v>190</v>
      </c>
      <c r="E21" s="21" t="s">
        <v>204</v>
      </c>
      <c r="F21" s="21" t="s">
        <v>205</v>
      </c>
    </row>
    <row r="22" spans="2:6" ht="95.25" customHeight="1" x14ac:dyDescent="0.2">
      <c r="B22" s="357"/>
      <c r="C22" s="367"/>
      <c r="D22" s="28" t="s">
        <v>183</v>
      </c>
      <c r="E22" s="21" t="s">
        <v>206</v>
      </c>
      <c r="F22" s="21" t="s">
        <v>207</v>
      </c>
    </row>
    <row r="23" spans="2:6" ht="60" x14ac:dyDescent="0.25">
      <c r="B23" s="22">
        <v>7</v>
      </c>
      <c r="C23" s="23" t="s">
        <v>141</v>
      </c>
      <c r="D23" s="29"/>
      <c r="E23" s="21" t="s">
        <v>142</v>
      </c>
      <c r="F23" s="21" t="s">
        <v>235</v>
      </c>
    </row>
    <row r="24" spans="2:6" ht="60" x14ac:dyDescent="0.25">
      <c r="B24" s="22">
        <v>8</v>
      </c>
      <c r="C24" s="361" t="s">
        <v>230</v>
      </c>
      <c r="D24" s="30" t="s">
        <v>144</v>
      </c>
      <c r="E24" s="21" t="s">
        <v>145</v>
      </c>
      <c r="F24" s="21" t="s">
        <v>146</v>
      </c>
    </row>
    <row r="25" spans="2:6" ht="75.75" customHeight="1" x14ac:dyDescent="0.25">
      <c r="B25" s="22">
        <v>9</v>
      </c>
      <c r="C25" s="362"/>
      <c r="D25" s="30" t="s">
        <v>153</v>
      </c>
      <c r="E25" s="21" t="s">
        <v>154</v>
      </c>
      <c r="F25" s="21" t="s">
        <v>155</v>
      </c>
    </row>
    <row r="26" spans="2:6" ht="75.75" customHeight="1" x14ac:dyDescent="0.25">
      <c r="B26" s="22">
        <v>10</v>
      </c>
      <c r="C26" s="362"/>
      <c r="D26" s="30" t="s">
        <v>159</v>
      </c>
      <c r="E26" s="21" t="s">
        <v>160</v>
      </c>
      <c r="F26" s="21" t="s">
        <v>161</v>
      </c>
    </row>
    <row r="27" spans="2:6" ht="60" x14ac:dyDescent="0.25">
      <c r="B27" s="22">
        <v>11</v>
      </c>
      <c r="C27" s="362"/>
      <c r="D27" s="30" t="s">
        <v>147</v>
      </c>
      <c r="E27" s="21" t="s">
        <v>148</v>
      </c>
      <c r="F27" s="21" t="s">
        <v>149</v>
      </c>
    </row>
    <row r="28" spans="2:6" ht="60" x14ac:dyDescent="0.25">
      <c r="B28" s="22">
        <v>12</v>
      </c>
      <c r="C28" s="362"/>
      <c r="D28" s="30" t="s">
        <v>150</v>
      </c>
      <c r="E28" s="21" t="s">
        <v>151</v>
      </c>
      <c r="F28" s="21" t="s">
        <v>152</v>
      </c>
    </row>
    <row r="29" spans="2:6" ht="60" x14ac:dyDescent="0.25">
      <c r="B29" s="22">
        <v>13</v>
      </c>
      <c r="C29" s="363"/>
      <c r="D29" s="30" t="s">
        <v>156</v>
      </c>
      <c r="E29" s="21" t="s">
        <v>157</v>
      </c>
      <c r="F29" s="21" t="s">
        <v>158</v>
      </c>
    </row>
    <row r="30" spans="2:6" ht="45" x14ac:dyDescent="0.25">
      <c r="B30" s="22">
        <v>14</v>
      </c>
      <c r="C30" s="364" t="s">
        <v>191</v>
      </c>
      <c r="D30" s="31" t="s">
        <v>162</v>
      </c>
      <c r="E30" s="21" t="s">
        <v>163</v>
      </c>
      <c r="F30" s="21" t="s">
        <v>164</v>
      </c>
    </row>
    <row r="31" spans="2:6" ht="45" x14ac:dyDescent="0.25">
      <c r="B31" s="22">
        <v>15</v>
      </c>
      <c r="C31" s="365"/>
      <c r="D31" s="31" t="s">
        <v>165</v>
      </c>
      <c r="E31" s="21" t="s">
        <v>166</v>
      </c>
      <c r="F31" s="21" t="s">
        <v>167</v>
      </c>
    </row>
    <row r="32" spans="2:6" ht="60" x14ac:dyDescent="0.25">
      <c r="B32" s="22">
        <v>16</v>
      </c>
      <c r="C32" s="24" t="s">
        <v>168</v>
      </c>
      <c r="D32" s="32"/>
      <c r="E32" s="21" t="s">
        <v>169</v>
      </c>
      <c r="F32" s="21" t="s">
        <v>170</v>
      </c>
    </row>
    <row r="33" spans="2:6" ht="75" x14ac:dyDescent="0.25">
      <c r="B33" s="22">
        <v>17</v>
      </c>
      <c r="C33" s="24" t="s">
        <v>171</v>
      </c>
      <c r="D33" s="32"/>
      <c r="E33" s="21" t="s">
        <v>172</v>
      </c>
      <c r="F33" s="21" t="s">
        <v>173</v>
      </c>
    </row>
    <row r="34" spans="2:6" ht="75" x14ac:dyDescent="0.25">
      <c r="B34" s="22">
        <v>18</v>
      </c>
      <c r="C34" s="24" t="s">
        <v>174</v>
      </c>
      <c r="D34" s="32"/>
      <c r="E34" s="21" t="s">
        <v>175</v>
      </c>
      <c r="F34" s="21" t="s">
        <v>176</v>
      </c>
    </row>
    <row r="35" spans="2:6" ht="15.75" x14ac:dyDescent="0.25">
      <c r="B35" s="15"/>
      <c r="C35" s="16"/>
      <c r="D35" s="16"/>
      <c r="E35" s="16"/>
      <c r="F35" s="16"/>
    </row>
    <row r="36" spans="2:6" ht="15.75" x14ac:dyDescent="0.25">
      <c r="B36" s="15"/>
      <c r="C36" s="16"/>
      <c r="D36" s="16"/>
      <c r="E36" s="16"/>
      <c r="F36" s="16"/>
    </row>
    <row r="37" spans="2:6" ht="15.75" x14ac:dyDescent="0.25">
      <c r="B37" s="15"/>
      <c r="C37" s="16"/>
      <c r="D37" s="16"/>
      <c r="E37" s="16"/>
      <c r="F37" s="16"/>
    </row>
    <row r="38" spans="2:6" ht="15.75" x14ac:dyDescent="0.25">
      <c r="C38" s="144" t="s">
        <v>339</v>
      </c>
      <c r="D38" s="144" t="s">
        <v>184</v>
      </c>
      <c r="E38" s="167" t="s">
        <v>348</v>
      </c>
      <c r="F38" s="16"/>
    </row>
    <row r="39" spans="2:6" ht="15.75" x14ac:dyDescent="0.2">
      <c r="C39" s="145" t="s">
        <v>130</v>
      </c>
      <c r="D39" s="146" t="s">
        <v>340</v>
      </c>
      <c r="E39" s="145" t="s">
        <v>369</v>
      </c>
      <c r="F39" s="16"/>
    </row>
    <row r="40" spans="2:6" ht="45" x14ac:dyDescent="0.2">
      <c r="C40" s="145" t="s">
        <v>374</v>
      </c>
      <c r="D40" s="147" t="s">
        <v>185</v>
      </c>
      <c r="E40" s="145" t="s">
        <v>349</v>
      </c>
      <c r="F40" s="16"/>
    </row>
    <row r="41" spans="2:6" ht="15" x14ac:dyDescent="0.2">
      <c r="C41" s="148" t="s">
        <v>341</v>
      </c>
      <c r="D41" s="147" t="s">
        <v>186</v>
      </c>
      <c r="E41" s="145" t="s">
        <v>380</v>
      </c>
      <c r="F41" s="14"/>
    </row>
    <row r="42" spans="2:6" ht="30" x14ac:dyDescent="0.2">
      <c r="C42" s="149" t="s">
        <v>138</v>
      </c>
      <c r="D42" s="147" t="s">
        <v>375</v>
      </c>
      <c r="E42" s="148" t="s">
        <v>350</v>
      </c>
      <c r="F42" s="14"/>
    </row>
    <row r="43" spans="2:6" ht="30" x14ac:dyDescent="0.2">
      <c r="C43" s="149" t="s">
        <v>143</v>
      </c>
      <c r="D43" s="150" t="s">
        <v>201</v>
      </c>
      <c r="E43" s="149" t="s">
        <v>351</v>
      </c>
      <c r="F43" s="14"/>
    </row>
    <row r="44" spans="2:6" ht="30" x14ac:dyDescent="0.2">
      <c r="C44" s="151" t="s">
        <v>141</v>
      </c>
      <c r="D44" s="150" t="s">
        <v>376</v>
      </c>
      <c r="E44" s="149" t="s">
        <v>352</v>
      </c>
      <c r="F44" s="14"/>
    </row>
    <row r="45" spans="2:6" ht="30" x14ac:dyDescent="0.2">
      <c r="C45" s="145" t="s">
        <v>378</v>
      </c>
      <c r="D45" s="150" t="s">
        <v>377</v>
      </c>
      <c r="E45" s="151" t="s">
        <v>353</v>
      </c>
      <c r="F45" s="14"/>
    </row>
    <row r="46" spans="2:6" ht="15" x14ac:dyDescent="0.2">
      <c r="C46" s="145" t="s">
        <v>191</v>
      </c>
      <c r="D46" s="146" t="s">
        <v>190</v>
      </c>
      <c r="E46" s="145" t="s">
        <v>379</v>
      </c>
      <c r="F46" s="14"/>
    </row>
    <row r="47" spans="2:6" ht="15" x14ac:dyDescent="0.2">
      <c r="C47" s="152" t="s">
        <v>168</v>
      </c>
      <c r="D47" s="146" t="s">
        <v>183</v>
      </c>
      <c r="E47" s="145" t="s">
        <v>354</v>
      </c>
      <c r="F47" s="14"/>
    </row>
    <row r="48" spans="2:6" ht="15" x14ac:dyDescent="0.2">
      <c r="C48" s="152" t="s">
        <v>171</v>
      </c>
      <c r="D48" s="146" t="s">
        <v>190</v>
      </c>
      <c r="E48" s="152" t="s">
        <v>355</v>
      </c>
      <c r="F48" s="14"/>
    </row>
    <row r="49" spans="3:6" ht="15" x14ac:dyDescent="0.2">
      <c r="C49" s="153" t="s">
        <v>174</v>
      </c>
      <c r="D49" s="146" t="s">
        <v>183</v>
      </c>
      <c r="E49" s="152" t="s">
        <v>356</v>
      </c>
      <c r="F49" s="14"/>
    </row>
    <row r="50" spans="3:6" ht="15" x14ac:dyDescent="0.2">
      <c r="C50" s="154"/>
      <c r="D50" s="150" t="s">
        <v>144</v>
      </c>
      <c r="E50" s="153" t="s">
        <v>357</v>
      </c>
    </row>
    <row r="51" spans="3:6" ht="15" x14ac:dyDescent="0.2">
      <c r="C51" s="155"/>
      <c r="D51" s="150" t="s">
        <v>159</v>
      </c>
      <c r="E51" s="164" t="s">
        <v>358</v>
      </c>
    </row>
    <row r="52" spans="3:6" ht="15" x14ac:dyDescent="0.2">
      <c r="C52" s="156"/>
      <c r="D52" s="150" t="s">
        <v>147</v>
      </c>
      <c r="E52" s="164" t="s">
        <v>359</v>
      </c>
    </row>
    <row r="53" spans="3:6" ht="15" x14ac:dyDescent="0.2">
      <c r="C53" s="156"/>
      <c r="D53" s="150" t="s">
        <v>150</v>
      </c>
      <c r="E53" s="164" t="s">
        <v>381</v>
      </c>
    </row>
    <row r="54" spans="3:6" ht="15" x14ac:dyDescent="0.2">
      <c r="C54" s="156"/>
      <c r="D54" s="150" t="s">
        <v>156</v>
      </c>
      <c r="E54" s="152" t="s">
        <v>360</v>
      </c>
    </row>
    <row r="55" spans="3:6" ht="15" x14ac:dyDescent="0.2">
      <c r="C55" s="157"/>
      <c r="D55" s="150" t="s">
        <v>162</v>
      </c>
      <c r="E55" s="152" t="s">
        <v>382</v>
      </c>
    </row>
    <row r="56" spans="3:6" ht="15" x14ac:dyDescent="0.2">
      <c r="C56" s="156"/>
      <c r="D56" s="150" t="s">
        <v>384</v>
      </c>
      <c r="E56" s="152" t="s">
        <v>383</v>
      </c>
    </row>
    <row r="57" spans="3:6" ht="15" x14ac:dyDescent="0.2">
      <c r="C57" s="156"/>
      <c r="D57" s="150" t="s">
        <v>342</v>
      </c>
      <c r="E57" s="165" t="s">
        <v>361</v>
      </c>
    </row>
    <row r="58" spans="3:6" ht="15" x14ac:dyDescent="0.2">
      <c r="E58" s="165" t="s">
        <v>362</v>
      </c>
    </row>
    <row r="59" spans="3:6" ht="15" x14ac:dyDescent="0.2">
      <c r="E59" s="165" t="s">
        <v>361</v>
      </c>
    </row>
    <row r="60" spans="3:6" ht="15" x14ac:dyDescent="0.2">
      <c r="E60" s="165" t="s">
        <v>362</v>
      </c>
    </row>
    <row r="61" spans="3:6" ht="15" x14ac:dyDescent="0.2">
      <c r="E61" s="152" t="s">
        <v>363</v>
      </c>
    </row>
    <row r="62" spans="3:6" ht="15" x14ac:dyDescent="0.2">
      <c r="E62" s="152" t="s">
        <v>364</v>
      </c>
    </row>
    <row r="63" spans="3:6" ht="15" x14ac:dyDescent="0.2">
      <c r="E63" s="152" t="s">
        <v>365</v>
      </c>
    </row>
    <row r="64" spans="3:6" ht="15" x14ac:dyDescent="0.2">
      <c r="E64" s="152" t="s">
        <v>366</v>
      </c>
    </row>
    <row r="65" spans="5:5" ht="15" x14ac:dyDescent="0.2">
      <c r="E65" s="152" t="s">
        <v>367</v>
      </c>
    </row>
    <row r="66" spans="5:5" ht="15" x14ac:dyDescent="0.2">
      <c r="E66" s="152" t="s">
        <v>368</v>
      </c>
    </row>
    <row r="67" spans="5:5" ht="15" x14ac:dyDescent="0.2">
      <c r="E67" s="145"/>
    </row>
    <row r="68" spans="5:5" x14ac:dyDescent="0.2">
      <c r="E68" s="166"/>
    </row>
  </sheetData>
  <mergeCells count="17">
    <mergeCell ref="F19:F20"/>
    <mergeCell ref="E16:E18"/>
    <mergeCell ref="F16:F18"/>
    <mergeCell ref="D16:D18"/>
    <mergeCell ref="E19:E20"/>
    <mergeCell ref="C24:C29"/>
    <mergeCell ref="C30:C31"/>
    <mergeCell ref="C21:C22"/>
    <mergeCell ref="C19:C20"/>
    <mergeCell ref="C16:C18"/>
    <mergeCell ref="C14:C15"/>
    <mergeCell ref="C11:C13"/>
    <mergeCell ref="B11:B13"/>
    <mergeCell ref="B14:B15"/>
    <mergeCell ref="B21:B22"/>
    <mergeCell ref="B19:B20"/>
    <mergeCell ref="B16:B18"/>
  </mergeCells>
  <dataValidations count="1">
    <dataValidation type="list" allowBlank="1" showInputMessage="1" showErrorMessage="1" sqref="C6" xr:uid="{00000000-0002-0000-0000-000000000000}">
      <formula1>CLASE</formula1>
    </dataValidation>
  </dataValidation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111"/>
  <sheetViews>
    <sheetView zoomScale="68" zoomScaleNormal="68" zoomScalePageLayoutView="68" workbookViewId="0">
      <selection activeCell="C8" sqref="C8:K8"/>
    </sheetView>
  </sheetViews>
  <sheetFormatPr baseColWidth="10" defaultRowHeight="15.75" x14ac:dyDescent="0.25"/>
  <cols>
    <col min="1" max="1" width="11.42578125" style="55"/>
    <col min="2" max="2" width="16.42578125" style="81" customWidth="1"/>
    <col min="3" max="3" width="21.85546875" style="82" customWidth="1"/>
    <col min="4" max="4" width="21.42578125" style="82" customWidth="1"/>
    <col min="5" max="5" width="19.85546875" style="82" customWidth="1"/>
    <col min="6" max="6" width="24.140625" style="82" customWidth="1"/>
    <col min="7" max="7" width="29.140625" style="82" bestFit="1" customWidth="1"/>
    <col min="8" max="8" width="25.140625" style="82" customWidth="1"/>
    <col min="9" max="9" width="16.28515625" style="55" customWidth="1"/>
    <col min="10" max="10" width="19.7109375" style="55" customWidth="1"/>
    <col min="11" max="11" width="18.7109375" style="55" customWidth="1"/>
    <col min="12" max="12" width="22.85546875" style="44" customWidth="1"/>
    <col min="13" max="13" width="24.7109375" style="44" customWidth="1"/>
    <col min="14" max="14" width="25.5703125" style="44" customWidth="1"/>
    <col min="15" max="15" width="25.28515625" style="44" customWidth="1"/>
    <col min="16" max="16384" width="11.42578125" style="44"/>
  </cols>
  <sheetData>
    <row r="2" spans="1:11" ht="24" customHeight="1" x14ac:dyDescent="0.2">
      <c r="A2" s="379" t="s">
        <v>49</v>
      </c>
      <c r="B2" s="379"/>
      <c r="C2" s="379"/>
      <c r="D2" s="379"/>
      <c r="E2" s="379"/>
      <c r="F2" s="379"/>
      <c r="G2" s="379"/>
      <c r="H2" s="379"/>
      <c r="I2" s="379"/>
      <c r="J2" s="379"/>
      <c r="K2" s="379"/>
    </row>
    <row r="3" spans="1:11" ht="64.5" customHeight="1" x14ac:dyDescent="0.2">
      <c r="A3" s="380" t="s">
        <v>256</v>
      </c>
      <c r="B3" s="380"/>
      <c r="C3" s="380"/>
      <c r="D3" s="380"/>
      <c r="E3" s="380"/>
      <c r="F3" s="380"/>
      <c r="G3" s="380"/>
      <c r="H3" s="380"/>
      <c r="I3" s="380"/>
      <c r="J3" s="380"/>
      <c r="K3" s="380"/>
    </row>
    <row r="4" spans="1:11" ht="52.5" customHeight="1" x14ac:dyDescent="0.2">
      <c r="A4" s="381" t="s">
        <v>50</v>
      </c>
      <c r="B4" s="381"/>
      <c r="C4" s="382" t="s">
        <v>51</v>
      </c>
      <c r="D4" s="382"/>
      <c r="E4" s="382"/>
      <c r="F4" s="382"/>
      <c r="G4" s="382"/>
      <c r="H4" s="382"/>
      <c r="I4" s="382"/>
      <c r="J4" s="382"/>
      <c r="K4" s="382"/>
    </row>
    <row r="5" spans="1:11" ht="39.75" customHeight="1" x14ac:dyDescent="0.2">
      <c r="A5" s="381" t="s">
        <v>52</v>
      </c>
      <c r="B5" s="381"/>
      <c r="C5" s="382" t="s">
        <v>53</v>
      </c>
      <c r="D5" s="382"/>
      <c r="E5" s="382"/>
      <c r="F5" s="382"/>
      <c r="G5" s="382"/>
      <c r="H5" s="382"/>
      <c r="I5" s="382"/>
      <c r="J5" s="382"/>
      <c r="K5" s="382"/>
    </row>
    <row r="6" spans="1:11" ht="59.25" customHeight="1" x14ac:dyDescent="0.2">
      <c r="A6" s="381" t="s">
        <v>54</v>
      </c>
      <c r="B6" s="381"/>
      <c r="C6" s="382" t="s">
        <v>55</v>
      </c>
      <c r="D6" s="382"/>
      <c r="E6" s="382"/>
      <c r="F6" s="382"/>
      <c r="G6" s="382"/>
      <c r="H6" s="382"/>
      <c r="I6" s="382"/>
      <c r="J6" s="382"/>
      <c r="K6" s="382"/>
    </row>
    <row r="7" spans="1:11" ht="56.25" customHeight="1" x14ac:dyDescent="0.2">
      <c r="A7" s="381" t="s">
        <v>257</v>
      </c>
      <c r="B7" s="381"/>
      <c r="C7" s="382" t="s">
        <v>56</v>
      </c>
      <c r="D7" s="382"/>
      <c r="E7" s="382"/>
      <c r="F7" s="382"/>
      <c r="G7" s="382"/>
      <c r="H7" s="382"/>
      <c r="I7" s="382"/>
      <c r="J7" s="382"/>
      <c r="K7" s="382"/>
    </row>
    <row r="8" spans="1:11" ht="225.75" customHeight="1" x14ac:dyDescent="0.2">
      <c r="A8" s="381" t="s">
        <v>57</v>
      </c>
      <c r="B8" s="381"/>
      <c r="C8" s="382" t="s">
        <v>327</v>
      </c>
      <c r="D8" s="382"/>
      <c r="E8" s="382"/>
      <c r="F8" s="382"/>
      <c r="G8" s="382"/>
      <c r="H8" s="382"/>
      <c r="I8" s="382"/>
      <c r="J8" s="382"/>
      <c r="K8" s="382"/>
    </row>
    <row r="9" spans="1:11" ht="137.25" customHeight="1" x14ac:dyDescent="0.2">
      <c r="A9" s="381" t="s">
        <v>58</v>
      </c>
      <c r="B9" s="381"/>
      <c r="C9" s="382" t="s">
        <v>258</v>
      </c>
      <c r="D9" s="382"/>
      <c r="E9" s="382"/>
      <c r="F9" s="382"/>
      <c r="G9" s="382"/>
      <c r="H9" s="382"/>
      <c r="I9" s="382"/>
      <c r="J9" s="382"/>
      <c r="K9" s="382"/>
    </row>
    <row r="10" spans="1:11" ht="168.75" customHeight="1" x14ac:dyDescent="0.2">
      <c r="A10" s="381" t="s">
        <v>59</v>
      </c>
      <c r="B10" s="381"/>
      <c r="C10" s="382" t="s">
        <v>259</v>
      </c>
      <c r="D10" s="382"/>
      <c r="E10" s="382"/>
      <c r="F10" s="382"/>
      <c r="G10" s="382"/>
      <c r="H10" s="382"/>
      <c r="I10" s="382"/>
      <c r="J10" s="382"/>
      <c r="K10" s="382"/>
    </row>
    <row r="11" spans="1:11" ht="64.5" customHeight="1" x14ac:dyDescent="0.2">
      <c r="A11" s="383" t="s">
        <v>260</v>
      </c>
      <c r="B11" s="383"/>
      <c r="C11" s="382" t="s">
        <v>261</v>
      </c>
      <c r="D11" s="382"/>
      <c r="E11" s="382"/>
      <c r="F11" s="382"/>
      <c r="G11" s="382"/>
      <c r="H11" s="382"/>
      <c r="I11" s="382"/>
      <c r="J11" s="382"/>
      <c r="K11" s="382"/>
    </row>
    <row r="12" spans="1:11" ht="95.25" customHeight="1" x14ac:dyDescent="0.2">
      <c r="A12" s="381" t="s">
        <v>60</v>
      </c>
      <c r="B12" s="381"/>
      <c r="C12" s="382" t="s">
        <v>61</v>
      </c>
      <c r="D12" s="382"/>
      <c r="E12" s="382"/>
      <c r="F12" s="382"/>
      <c r="G12" s="382"/>
      <c r="H12" s="382"/>
      <c r="I12" s="382"/>
      <c r="J12" s="382"/>
      <c r="K12" s="382"/>
    </row>
    <row r="13" spans="1:11" ht="143.25" customHeight="1" x14ac:dyDescent="0.2">
      <c r="A13" s="381" t="s">
        <v>62</v>
      </c>
      <c r="B13" s="381"/>
      <c r="C13" s="382" t="s">
        <v>262</v>
      </c>
      <c r="D13" s="382"/>
      <c r="E13" s="382"/>
      <c r="F13" s="382"/>
      <c r="G13" s="382"/>
      <c r="H13" s="382"/>
      <c r="I13" s="382"/>
      <c r="J13" s="382"/>
      <c r="K13" s="382"/>
    </row>
    <row r="14" spans="1:11" ht="67.5" customHeight="1" x14ac:dyDescent="0.2">
      <c r="A14" s="381" t="s">
        <v>63</v>
      </c>
      <c r="B14" s="381"/>
      <c r="C14" s="382" t="s">
        <v>263</v>
      </c>
      <c r="D14" s="382"/>
      <c r="E14" s="382"/>
      <c r="F14" s="382"/>
      <c r="G14" s="382"/>
      <c r="H14" s="382"/>
      <c r="I14" s="382"/>
      <c r="J14" s="382"/>
      <c r="K14" s="382"/>
    </row>
    <row r="15" spans="1:11" ht="52.5" customHeight="1" x14ac:dyDescent="0.2">
      <c r="A15" s="381" t="s">
        <v>64</v>
      </c>
      <c r="B15" s="381"/>
      <c r="C15" s="382" t="s">
        <v>65</v>
      </c>
      <c r="D15" s="382"/>
      <c r="E15" s="382"/>
      <c r="F15" s="382"/>
      <c r="G15" s="382"/>
      <c r="H15" s="382"/>
      <c r="I15" s="382"/>
      <c r="J15" s="382"/>
      <c r="K15" s="382"/>
    </row>
    <row r="16" spans="1:11" ht="52.5" customHeight="1" x14ac:dyDescent="0.2">
      <c r="A16" s="45"/>
      <c r="B16" s="45"/>
      <c r="C16" s="46"/>
      <c r="D16" s="46"/>
      <c r="E16" s="46"/>
      <c r="F16" s="46"/>
      <c r="G16" s="46"/>
      <c r="H16" s="46"/>
      <c r="I16" s="46"/>
      <c r="J16" s="46"/>
      <c r="K16" s="46"/>
    </row>
    <row r="17" spans="1:15" ht="30.75" customHeight="1" x14ac:dyDescent="0.2">
      <c r="A17" s="45"/>
      <c r="B17" s="45"/>
      <c r="C17" s="46"/>
      <c r="D17" s="46"/>
      <c r="E17" s="46"/>
      <c r="F17" s="46"/>
      <c r="G17" s="46"/>
      <c r="H17" s="46"/>
      <c r="I17" s="46"/>
      <c r="J17" s="46"/>
      <c r="K17" s="393" t="s">
        <v>315</v>
      </c>
      <c r="L17" s="393"/>
    </row>
    <row r="18" spans="1:15" ht="52.5" customHeight="1" x14ac:dyDescent="0.2">
      <c r="A18" s="45"/>
      <c r="B18" s="45"/>
      <c r="C18" s="46"/>
      <c r="D18" s="46"/>
      <c r="E18" s="46"/>
      <c r="F18" s="46"/>
      <c r="G18" s="46"/>
      <c r="H18" s="46"/>
      <c r="I18" s="46"/>
      <c r="J18" s="46"/>
      <c r="K18" s="47" t="s">
        <v>264</v>
      </c>
      <c r="L18" s="47" t="s">
        <v>265</v>
      </c>
    </row>
    <row r="19" spans="1:15" ht="27" customHeight="1" x14ac:dyDescent="0.2">
      <c r="A19" s="45"/>
      <c r="B19" s="45"/>
      <c r="C19" s="46"/>
      <c r="D19" s="46"/>
      <c r="E19" s="46"/>
      <c r="F19" s="46"/>
      <c r="G19" s="46"/>
      <c r="H19" s="46"/>
      <c r="I19" s="46"/>
      <c r="J19" s="46"/>
      <c r="K19" s="48" t="s">
        <v>266</v>
      </c>
      <c r="L19" s="49" t="s">
        <v>267</v>
      </c>
    </row>
    <row r="20" spans="1:15" ht="14.25" x14ac:dyDescent="0.2">
      <c r="A20" s="50"/>
      <c r="B20" s="50"/>
      <c r="C20" s="51"/>
      <c r="D20" s="51"/>
      <c r="E20" s="51"/>
      <c r="F20" s="51"/>
      <c r="G20" s="51"/>
      <c r="H20" s="51"/>
      <c r="I20" s="51"/>
      <c r="J20" s="51"/>
      <c r="K20" s="48" t="s">
        <v>268</v>
      </c>
      <c r="L20" s="49" t="s">
        <v>71</v>
      </c>
    </row>
    <row r="21" spans="1:15" ht="15" x14ac:dyDescent="0.25">
      <c r="A21" s="52"/>
      <c r="B21" s="52"/>
      <c r="C21" s="52"/>
      <c r="D21" s="52"/>
      <c r="E21" s="52"/>
      <c r="F21" s="52"/>
      <c r="G21" s="52"/>
      <c r="H21" s="52"/>
      <c r="I21" s="52"/>
      <c r="J21" s="52"/>
      <c r="K21" s="48" t="s">
        <v>269</v>
      </c>
      <c r="L21" s="49" t="s">
        <v>270</v>
      </c>
    </row>
    <row r="22" spans="1:15" ht="15" x14ac:dyDescent="0.25">
      <c r="A22" s="52"/>
      <c r="B22" s="52"/>
      <c r="C22" s="52"/>
      <c r="D22" s="52"/>
      <c r="E22" s="52"/>
      <c r="F22" s="52"/>
      <c r="G22" s="52"/>
      <c r="H22" s="52"/>
      <c r="I22" s="52"/>
      <c r="J22" s="52"/>
      <c r="K22" s="53"/>
      <c r="L22" s="54"/>
    </row>
    <row r="23" spans="1:15" ht="20.25" x14ac:dyDescent="0.3">
      <c r="B23" s="394" t="s">
        <v>271</v>
      </c>
      <c r="C23" s="394"/>
      <c r="D23" s="394"/>
      <c r="E23" s="394"/>
      <c r="F23" s="394"/>
      <c r="G23" s="394"/>
      <c r="H23" s="394"/>
      <c r="K23" s="395" t="s">
        <v>272</v>
      </c>
      <c r="L23" s="396"/>
      <c r="M23" s="396"/>
      <c r="N23" s="396"/>
      <c r="O23" s="397"/>
    </row>
    <row r="24" spans="1:15" ht="26.25" customHeight="1" x14ac:dyDescent="0.2">
      <c r="A24" s="384"/>
      <c r="B24" s="385" t="s">
        <v>58</v>
      </c>
      <c r="C24" s="386"/>
      <c r="D24" s="391" t="s">
        <v>66</v>
      </c>
      <c r="E24" s="391"/>
      <c r="F24" s="391"/>
      <c r="G24" s="391"/>
      <c r="H24" s="391"/>
      <c r="I24" s="56"/>
      <c r="K24" s="392" t="s">
        <v>58</v>
      </c>
      <c r="L24" s="392"/>
      <c r="O24" s="57"/>
    </row>
    <row r="25" spans="1:15" ht="22.5" customHeight="1" x14ac:dyDescent="0.25">
      <c r="A25" s="384"/>
      <c r="B25" s="387"/>
      <c r="C25" s="388"/>
      <c r="D25" s="58" t="s">
        <v>68</v>
      </c>
      <c r="E25" s="58" t="s">
        <v>69</v>
      </c>
      <c r="F25" s="58" t="s">
        <v>70</v>
      </c>
      <c r="G25" s="58" t="s">
        <v>71</v>
      </c>
      <c r="H25" s="58" t="s">
        <v>72</v>
      </c>
      <c r="I25" s="59"/>
      <c r="K25" s="392"/>
      <c r="L25" s="392"/>
      <c r="M25" s="60" t="s">
        <v>267</v>
      </c>
      <c r="N25" s="60" t="s">
        <v>71</v>
      </c>
      <c r="O25" s="61" t="s">
        <v>270</v>
      </c>
    </row>
    <row r="26" spans="1:15" ht="20.25" customHeight="1" x14ac:dyDescent="0.25">
      <c r="A26" s="384"/>
      <c r="B26" s="389"/>
      <c r="C26" s="390"/>
      <c r="D26" s="58">
        <v>1</v>
      </c>
      <c r="E26" s="58">
        <v>2</v>
      </c>
      <c r="F26" s="58">
        <v>3</v>
      </c>
      <c r="G26" s="58">
        <v>4</v>
      </c>
      <c r="H26" s="58">
        <v>5</v>
      </c>
      <c r="K26" s="392"/>
      <c r="L26" s="392"/>
      <c r="M26" s="62">
        <v>5</v>
      </c>
      <c r="N26" s="62">
        <v>10</v>
      </c>
      <c r="O26" s="63">
        <v>20</v>
      </c>
    </row>
    <row r="27" spans="1:15" ht="42" customHeight="1" x14ac:dyDescent="0.25">
      <c r="A27" s="384"/>
      <c r="B27" s="64">
        <v>1</v>
      </c>
      <c r="C27" s="65" t="s">
        <v>16</v>
      </c>
      <c r="D27" s="66" t="s">
        <v>74</v>
      </c>
      <c r="E27" s="66" t="s">
        <v>77</v>
      </c>
      <c r="F27" s="67" t="s">
        <v>82</v>
      </c>
      <c r="G27" s="68" t="s">
        <v>89</v>
      </c>
      <c r="H27" s="68" t="s">
        <v>90</v>
      </c>
      <c r="K27" s="69">
        <v>1</v>
      </c>
      <c r="L27" s="70" t="s">
        <v>105</v>
      </c>
      <c r="M27" s="71" t="s">
        <v>328</v>
      </c>
      <c r="N27" s="71" t="s">
        <v>329</v>
      </c>
      <c r="O27" s="72" t="s">
        <v>273</v>
      </c>
    </row>
    <row r="28" spans="1:15" ht="42" customHeight="1" x14ac:dyDescent="0.25">
      <c r="A28" s="384"/>
      <c r="B28" s="64">
        <v>2</v>
      </c>
      <c r="C28" s="65" t="s">
        <v>15</v>
      </c>
      <c r="D28" s="66" t="s">
        <v>75</v>
      </c>
      <c r="E28" s="66" t="s">
        <v>78</v>
      </c>
      <c r="F28" s="67" t="s">
        <v>81</v>
      </c>
      <c r="G28" s="68" t="s">
        <v>88</v>
      </c>
      <c r="H28" s="73" t="s">
        <v>98</v>
      </c>
      <c r="K28" s="69">
        <v>2</v>
      </c>
      <c r="L28" s="74" t="s">
        <v>106</v>
      </c>
      <c r="M28" s="71" t="s">
        <v>329</v>
      </c>
      <c r="N28" s="75" t="s">
        <v>330</v>
      </c>
      <c r="O28" s="76" t="s">
        <v>274</v>
      </c>
    </row>
    <row r="29" spans="1:15" ht="42" customHeight="1" x14ac:dyDescent="0.25">
      <c r="A29" s="384"/>
      <c r="B29" s="64">
        <v>3</v>
      </c>
      <c r="C29" s="65" t="s">
        <v>14</v>
      </c>
      <c r="D29" s="66" t="s">
        <v>76</v>
      </c>
      <c r="E29" s="67" t="s">
        <v>80</v>
      </c>
      <c r="F29" s="68" t="s">
        <v>86</v>
      </c>
      <c r="G29" s="73" t="s">
        <v>96</v>
      </c>
      <c r="H29" s="73" t="s">
        <v>97</v>
      </c>
      <c r="K29" s="69">
        <v>3</v>
      </c>
      <c r="L29" s="74" t="s">
        <v>107</v>
      </c>
      <c r="M29" s="75" t="s">
        <v>331</v>
      </c>
      <c r="N29" s="76" t="s">
        <v>332</v>
      </c>
      <c r="O29" s="77" t="s">
        <v>275</v>
      </c>
    </row>
    <row r="30" spans="1:15" ht="42" customHeight="1" x14ac:dyDescent="0.25">
      <c r="A30" s="384"/>
      <c r="B30" s="64">
        <v>4</v>
      </c>
      <c r="C30" s="65" t="s">
        <v>13</v>
      </c>
      <c r="D30" s="67" t="s">
        <v>79</v>
      </c>
      <c r="E30" s="68" t="s">
        <v>85</v>
      </c>
      <c r="F30" s="68" t="s">
        <v>87</v>
      </c>
      <c r="G30" s="73" t="s">
        <v>94</v>
      </c>
      <c r="H30" s="73" t="s">
        <v>95</v>
      </c>
      <c r="K30" s="69">
        <v>4</v>
      </c>
      <c r="L30" s="74" t="s">
        <v>108</v>
      </c>
      <c r="M30" s="75" t="s">
        <v>330</v>
      </c>
      <c r="N30" s="76" t="s">
        <v>333</v>
      </c>
      <c r="O30" s="77" t="s">
        <v>276</v>
      </c>
    </row>
    <row r="31" spans="1:15" ht="42" customHeight="1" x14ac:dyDescent="0.25">
      <c r="A31" s="384"/>
      <c r="B31" s="64">
        <v>5</v>
      </c>
      <c r="C31" s="65" t="s">
        <v>67</v>
      </c>
      <c r="D31" s="68" t="s">
        <v>83</v>
      </c>
      <c r="E31" s="68" t="s">
        <v>84</v>
      </c>
      <c r="F31" s="73" t="s">
        <v>91</v>
      </c>
      <c r="G31" s="73" t="s">
        <v>92</v>
      </c>
      <c r="H31" s="73" t="s">
        <v>93</v>
      </c>
      <c r="K31" s="69">
        <v>5</v>
      </c>
      <c r="L31" s="74" t="s">
        <v>109</v>
      </c>
      <c r="M31" s="75" t="s">
        <v>334</v>
      </c>
      <c r="N31" s="76" t="s">
        <v>335</v>
      </c>
      <c r="O31" s="77" t="s">
        <v>277</v>
      </c>
    </row>
    <row r="32" spans="1:15" ht="18" customHeight="1" x14ac:dyDescent="0.2">
      <c r="B32" s="398" t="s">
        <v>99</v>
      </c>
      <c r="C32" s="398"/>
      <c r="D32" s="398"/>
      <c r="E32" s="398"/>
      <c r="F32" s="398"/>
      <c r="G32" s="398"/>
      <c r="H32" s="398"/>
    </row>
    <row r="33" spans="2:15" ht="60.75" hidden="1" customHeight="1" x14ac:dyDescent="0.25">
      <c r="B33" s="78"/>
      <c r="C33" s="79"/>
      <c r="D33" s="79"/>
      <c r="E33" s="79"/>
      <c r="F33" s="79"/>
      <c r="G33" s="79"/>
      <c r="H33" s="79"/>
      <c r="J33" s="58" t="s">
        <v>181</v>
      </c>
      <c r="K33" s="58"/>
      <c r="L33" s="80">
        <v>5</v>
      </c>
    </row>
    <row r="34" spans="2:15" ht="60.75" hidden="1" customHeight="1" x14ac:dyDescent="0.2">
      <c r="B34" s="78"/>
      <c r="C34" s="79"/>
      <c r="D34" s="79"/>
      <c r="E34" s="79"/>
      <c r="F34" s="79"/>
      <c r="G34" s="79"/>
      <c r="H34" s="79"/>
    </row>
    <row r="35" spans="2:15" ht="60.75" hidden="1" customHeight="1" x14ac:dyDescent="0.2">
      <c r="B35" s="78"/>
      <c r="C35" s="79"/>
      <c r="D35" s="79"/>
      <c r="E35" s="79"/>
      <c r="F35" s="79"/>
      <c r="G35" s="79"/>
      <c r="H35" s="79"/>
    </row>
    <row r="36" spans="2:15" ht="60.75" hidden="1" customHeight="1" x14ac:dyDescent="0.2">
      <c r="B36" s="78"/>
      <c r="C36" s="79"/>
      <c r="D36" s="79"/>
      <c r="E36" s="79"/>
      <c r="F36" s="79"/>
      <c r="G36" s="79"/>
      <c r="H36" s="79"/>
    </row>
    <row r="37" spans="2:15" ht="0.75" hidden="1" customHeight="1" x14ac:dyDescent="0.25"/>
    <row r="40" spans="2:15" ht="20.25" x14ac:dyDescent="0.3">
      <c r="B40" s="394" t="s">
        <v>120</v>
      </c>
      <c r="C40" s="394"/>
      <c r="D40" s="394"/>
      <c r="E40" s="394"/>
      <c r="F40" s="394"/>
      <c r="G40" s="394"/>
      <c r="H40" s="394"/>
      <c r="K40" s="399" t="s">
        <v>272</v>
      </c>
      <c r="L40" s="399"/>
      <c r="M40" s="399"/>
      <c r="N40" s="399"/>
      <c r="O40" s="399"/>
    </row>
    <row r="41" spans="2:15" ht="39.75" customHeight="1" x14ac:dyDescent="0.2">
      <c r="B41" s="385" t="s">
        <v>58</v>
      </c>
      <c r="C41" s="386"/>
      <c r="D41" s="391" t="s">
        <v>66</v>
      </c>
      <c r="E41" s="391"/>
      <c r="F41" s="391"/>
      <c r="G41" s="391"/>
      <c r="H41" s="391"/>
      <c r="K41" s="385" t="s">
        <v>58</v>
      </c>
      <c r="L41" s="386"/>
      <c r="M41" s="60" t="s">
        <v>267</v>
      </c>
      <c r="N41" s="60" t="s">
        <v>71</v>
      </c>
      <c r="O41" s="62" t="s">
        <v>278</v>
      </c>
    </row>
    <row r="42" spans="2:15" ht="23.25" customHeight="1" x14ac:dyDescent="0.25">
      <c r="B42" s="387"/>
      <c r="C42" s="388"/>
      <c r="D42" s="58" t="s">
        <v>111</v>
      </c>
      <c r="E42" s="58" t="s">
        <v>112</v>
      </c>
      <c r="F42" s="58" t="s">
        <v>113</v>
      </c>
      <c r="G42" s="58" t="s">
        <v>110</v>
      </c>
      <c r="H42" s="58" t="s">
        <v>114</v>
      </c>
      <c r="K42" s="389"/>
      <c r="L42" s="390"/>
      <c r="M42" s="62">
        <v>5</v>
      </c>
      <c r="N42" s="62">
        <v>10</v>
      </c>
      <c r="O42" s="62">
        <v>20</v>
      </c>
    </row>
    <row r="43" spans="2:15" ht="39.75" customHeight="1" x14ac:dyDescent="0.25">
      <c r="B43" s="389"/>
      <c r="C43" s="390"/>
      <c r="D43" s="58">
        <v>1</v>
      </c>
      <c r="E43" s="58">
        <v>2</v>
      </c>
      <c r="F43" s="58">
        <v>3</v>
      </c>
      <c r="G43" s="58">
        <v>4</v>
      </c>
      <c r="H43" s="58">
        <v>5</v>
      </c>
      <c r="K43" s="69">
        <v>1</v>
      </c>
      <c r="L43" s="70" t="s">
        <v>16</v>
      </c>
      <c r="M43" s="71" t="s">
        <v>336</v>
      </c>
      <c r="N43" s="71">
        <v>10</v>
      </c>
      <c r="O43" s="72">
        <v>20</v>
      </c>
    </row>
    <row r="44" spans="2:15" ht="39.75" customHeight="1" x14ac:dyDescent="0.25">
      <c r="B44" s="64">
        <v>1</v>
      </c>
      <c r="C44" s="65" t="s">
        <v>105</v>
      </c>
      <c r="D44" s="66">
        <v>1</v>
      </c>
      <c r="E44" s="66">
        <v>3</v>
      </c>
      <c r="F44" s="67">
        <v>6</v>
      </c>
      <c r="G44" s="83">
        <v>10</v>
      </c>
      <c r="H44" s="83">
        <v>15</v>
      </c>
      <c r="K44" s="69">
        <v>2</v>
      </c>
      <c r="L44" s="74" t="s">
        <v>15</v>
      </c>
      <c r="M44" s="71" t="s">
        <v>337</v>
      </c>
      <c r="N44" s="75">
        <v>20</v>
      </c>
      <c r="O44" s="76">
        <v>40</v>
      </c>
    </row>
    <row r="45" spans="2:15" ht="39.75" customHeight="1" x14ac:dyDescent="0.25">
      <c r="B45" s="64">
        <v>2</v>
      </c>
      <c r="C45" s="65" t="s">
        <v>106</v>
      </c>
      <c r="D45" s="66">
        <v>2</v>
      </c>
      <c r="E45" s="66">
        <v>5</v>
      </c>
      <c r="F45" s="67">
        <v>9</v>
      </c>
      <c r="G45" s="83">
        <v>14</v>
      </c>
      <c r="H45" s="73">
        <v>19</v>
      </c>
      <c r="K45" s="69">
        <v>3</v>
      </c>
      <c r="L45" s="74" t="s">
        <v>14</v>
      </c>
      <c r="M45" s="75" t="s">
        <v>338</v>
      </c>
      <c r="N45" s="76">
        <v>30</v>
      </c>
      <c r="O45" s="77">
        <v>60</v>
      </c>
    </row>
    <row r="46" spans="2:15" ht="39.75" customHeight="1" x14ac:dyDescent="0.25">
      <c r="B46" s="64">
        <v>3</v>
      </c>
      <c r="C46" s="65" t="s">
        <v>107</v>
      </c>
      <c r="D46" s="66">
        <v>4</v>
      </c>
      <c r="E46" s="67">
        <v>8</v>
      </c>
      <c r="F46" s="84">
        <v>13</v>
      </c>
      <c r="G46" s="73">
        <v>18</v>
      </c>
      <c r="H46" s="73">
        <v>22</v>
      </c>
      <c r="K46" s="69">
        <v>4</v>
      </c>
      <c r="L46" s="74" t="s">
        <v>13</v>
      </c>
      <c r="M46" s="75">
        <v>20</v>
      </c>
      <c r="N46" s="76">
        <v>40</v>
      </c>
      <c r="O46" s="77">
        <v>80</v>
      </c>
    </row>
    <row r="47" spans="2:15" ht="39.75" customHeight="1" x14ac:dyDescent="0.25">
      <c r="B47" s="64">
        <v>4</v>
      </c>
      <c r="C47" s="65" t="s">
        <v>108</v>
      </c>
      <c r="D47" s="67">
        <v>7</v>
      </c>
      <c r="E47" s="84">
        <v>12</v>
      </c>
      <c r="F47" s="84">
        <v>17</v>
      </c>
      <c r="G47" s="73">
        <v>21</v>
      </c>
      <c r="H47" s="73">
        <v>24</v>
      </c>
      <c r="K47" s="69">
        <v>5</v>
      </c>
      <c r="L47" s="74" t="s">
        <v>67</v>
      </c>
      <c r="M47" s="75">
        <v>25</v>
      </c>
      <c r="N47" s="76">
        <v>50</v>
      </c>
      <c r="O47" s="77">
        <v>100</v>
      </c>
    </row>
    <row r="48" spans="2:15" ht="39.75" customHeight="1" x14ac:dyDescent="0.25">
      <c r="B48" s="64">
        <v>5</v>
      </c>
      <c r="C48" s="65" t="s">
        <v>109</v>
      </c>
      <c r="D48" s="84">
        <v>11</v>
      </c>
      <c r="E48" s="84">
        <v>16</v>
      </c>
      <c r="F48" s="73">
        <v>20</v>
      </c>
      <c r="G48" s="73">
        <v>23</v>
      </c>
      <c r="H48" s="73">
        <v>25</v>
      </c>
    </row>
    <row r="49" spans="2:33" ht="39.75" customHeight="1" x14ac:dyDescent="0.25">
      <c r="B49" s="55"/>
    </row>
    <row r="50" spans="2:33" x14ac:dyDescent="0.25">
      <c r="C50" s="85"/>
      <c r="D50" s="85"/>
      <c r="E50" s="85"/>
    </row>
    <row r="51" spans="2:33" ht="31.5" customHeight="1" x14ac:dyDescent="0.25">
      <c r="C51" s="401" t="s">
        <v>121</v>
      </c>
      <c r="D51" s="401"/>
      <c r="E51" s="401"/>
      <c r="F51" s="401"/>
      <c r="G51" s="401"/>
      <c r="H51" s="86"/>
      <c r="K51" s="402" t="s">
        <v>121</v>
      </c>
      <c r="L51" s="403"/>
      <c r="M51" s="403"/>
      <c r="N51" s="403"/>
      <c r="O51" s="404"/>
    </row>
    <row r="52" spans="2:33" ht="31.5" customHeight="1" x14ac:dyDescent="0.25">
      <c r="C52" s="87">
        <v>5</v>
      </c>
      <c r="D52" s="87" t="s">
        <v>104</v>
      </c>
      <c r="E52" s="88">
        <v>1</v>
      </c>
      <c r="F52" s="88">
        <f>+E52+C52-1</f>
        <v>5</v>
      </c>
      <c r="G52" s="87" t="s">
        <v>279</v>
      </c>
      <c r="H52" s="86" t="s">
        <v>126</v>
      </c>
      <c r="J52" s="89"/>
      <c r="K52" s="90"/>
      <c r="L52" s="91" t="s">
        <v>104</v>
      </c>
      <c r="M52" s="71" t="s">
        <v>336</v>
      </c>
      <c r="N52" s="71">
        <v>10</v>
      </c>
      <c r="O52" s="91" t="s">
        <v>279</v>
      </c>
    </row>
    <row r="53" spans="2:33" ht="31.5" customHeight="1" x14ac:dyDescent="0.25">
      <c r="C53" s="87">
        <v>4</v>
      </c>
      <c r="D53" s="87" t="s">
        <v>103</v>
      </c>
      <c r="E53" s="92">
        <f>+F52+1</f>
        <v>6</v>
      </c>
      <c r="F53" s="92">
        <f>+E53+C53-1</f>
        <v>9</v>
      </c>
      <c r="G53" s="87" t="s">
        <v>103</v>
      </c>
      <c r="H53" s="86" t="s">
        <v>127</v>
      </c>
      <c r="J53" s="89"/>
      <c r="K53" s="90"/>
      <c r="L53" s="91" t="s">
        <v>103</v>
      </c>
      <c r="M53" s="75">
        <v>15</v>
      </c>
      <c r="N53" s="75">
        <v>25</v>
      </c>
      <c r="O53" s="91" t="s">
        <v>103</v>
      </c>
    </row>
    <row r="54" spans="2:33" ht="31.5" customHeight="1" x14ac:dyDescent="0.25">
      <c r="C54" s="87">
        <v>8</v>
      </c>
      <c r="D54" s="87" t="s">
        <v>102</v>
      </c>
      <c r="E54" s="93">
        <f>+F53+1</f>
        <v>10</v>
      </c>
      <c r="F54" s="93">
        <f>+E54+C54-1</f>
        <v>17</v>
      </c>
      <c r="G54" s="87" t="s">
        <v>102</v>
      </c>
      <c r="H54" s="94" t="s">
        <v>128</v>
      </c>
      <c r="J54" s="89"/>
      <c r="K54" s="90"/>
      <c r="L54" s="91" t="s">
        <v>102</v>
      </c>
      <c r="M54" s="76">
        <v>30</v>
      </c>
      <c r="N54" s="76">
        <v>50</v>
      </c>
      <c r="O54" s="91" t="s">
        <v>102</v>
      </c>
    </row>
    <row r="55" spans="2:33" ht="60" customHeight="1" x14ac:dyDescent="0.25">
      <c r="C55" s="87">
        <v>8</v>
      </c>
      <c r="D55" s="87" t="s">
        <v>101</v>
      </c>
      <c r="E55" s="95">
        <f>+F54+1</f>
        <v>18</v>
      </c>
      <c r="F55" s="95">
        <f>+E55+C55-1</f>
        <v>25</v>
      </c>
      <c r="G55" s="87" t="s">
        <v>101</v>
      </c>
      <c r="H55" s="94" t="s">
        <v>129</v>
      </c>
      <c r="J55" s="89"/>
      <c r="K55" s="90"/>
      <c r="L55" s="91" t="s">
        <v>101</v>
      </c>
      <c r="M55" s="77">
        <v>60</v>
      </c>
      <c r="N55" s="77">
        <v>100</v>
      </c>
      <c r="O55" s="91" t="s">
        <v>101</v>
      </c>
    </row>
    <row r="56" spans="2:33" ht="31.5" customHeight="1" x14ac:dyDescent="0.25">
      <c r="C56" s="96">
        <f>SUM(C52:C55)</f>
        <v>25</v>
      </c>
      <c r="D56" s="97"/>
      <c r="E56" s="97"/>
      <c r="F56" s="98"/>
      <c r="G56" s="98"/>
      <c r="K56" s="99"/>
    </row>
    <row r="58" spans="2:33" ht="28.5" customHeight="1" thickBot="1" x14ac:dyDescent="0.3">
      <c r="B58" s="100" t="s">
        <v>100</v>
      </c>
    </row>
    <row r="59" spans="2:33" ht="28.5" customHeight="1" x14ac:dyDescent="0.2">
      <c r="B59" s="385" t="s">
        <v>58</v>
      </c>
      <c r="C59" s="386"/>
      <c r="D59" s="101" t="s">
        <v>66</v>
      </c>
      <c r="E59" s="102"/>
      <c r="F59" s="102"/>
      <c r="G59" s="102"/>
      <c r="H59" s="103"/>
      <c r="J59" s="56"/>
      <c r="K59" s="405" t="s">
        <v>58</v>
      </c>
      <c r="L59" s="406"/>
      <c r="M59" s="57"/>
      <c r="N59" s="57"/>
      <c r="O59" s="57"/>
      <c r="P59" s="104"/>
      <c r="Q59" s="105"/>
      <c r="R59" s="105"/>
      <c r="S59" s="105"/>
      <c r="T59" s="105"/>
      <c r="U59" s="105"/>
      <c r="V59" s="105"/>
      <c r="W59" s="105"/>
      <c r="X59" s="105"/>
      <c r="Y59" s="105"/>
      <c r="Z59" s="105"/>
      <c r="AA59" s="105"/>
      <c r="AB59" s="105"/>
      <c r="AC59" s="105"/>
      <c r="AD59" s="104"/>
      <c r="AE59" s="104"/>
      <c r="AF59" s="104"/>
      <c r="AG59" s="104"/>
    </row>
    <row r="60" spans="2:33" ht="36" customHeight="1" x14ac:dyDescent="0.25">
      <c r="B60" s="387"/>
      <c r="C60" s="388"/>
      <c r="D60" s="58" t="s">
        <v>68</v>
      </c>
      <c r="E60" s="58" t="s">
        <v>69</v>
      </c>
      <c r="F60" s="58" t="s">
        <v>70</v>
      </c>
      <c r="G60" s="58" t="s">
        <v>71</v>
      </c>
      <c r="H60" s="58" t="s">
        <v>72</v>
      </c>
      <c r="J60" s="56"/>
      <c r="K60" s="407"/>
      <c r="L60" s="408"/>
      <c r="M60" s="62">
        <v>5</v>
      </c>
      <c r="N60" s="62">
        <v>10</v>
      </c>
      <c r="O60" s="62">
        <v>20</v>
      </c>
      <c r="P60" s="104"/>
      <c r="Q60" s="106"/>
      <c r="R60" s="106"/>
      <c r="S60" s="106"/>
      <c r="T60" s="106"/>
      <c r="U60" s="106"/>
      <c r="V60" s="104"/>
      <c r="W60" s="106"/>
      <c r="X60" s="106"/>
      <c r="Y60" s="106"/>
      <c r="Z60" s="106"/>
      <c r="AA60" s="104"/>
      <c r="AB60" s="106"/>
      <c r="AC60" s="106"/>
      <c r="AD60" s="104"/>
      <c r="AE60" s="104"/>
      <c r="AF60" s="104"/>
      <c r="AG60" s="104"/>
    </row>
    <row r="61" spans="2:33" ht="28.5" customHeight="1" thickBot="1" x14ac:dyDescent="0.3">
      <c r="B61" s="389"/>
      <c r="C61" s="390"/>
      <c r="D61" s="58">
        <v>1</v>
      </c>
      <c r="E61" s="58">
        <v>2</v>
      </c>
      <c r="F61" s="58">
        <v>3</v>
      </c>
      <c r="G61" s="58">
        <v>4</v>
      </c>
      <c r="H61" s="58">
        <v>5</v>
      </c>
      <c r="J61" s="56"/>
      <c r="K61" s="409"/>
      <c r="L61" s="410"/>
      <c r="M61" s="60" t="s">
        <v>267</v>
      </c>
      <c r="N61" s="60" t="s">
        <v>71</v>
      </c>
      <c r="O61" s="60" t="s">
        <v>270</v>
      </c>
      <c r="P61" s="104"/>
      <c r="Q61" s="106"/>
      <c r="R61" s="106"/>
      <c r="S61" s="106"/>
      <c r="T61" s="106"/>
      <c r="U61" s="106"/>
      <c r="V61" s="104"/>
      <c r="W61" s="106"/>
      <c r="X61" s="106"/>
      <c r="Y61" s="106"/>
      <c r="Z61" s="106"/>
      <c r="AA61" s="104"/>
      <c r="AB61" s="106"/>
      <c r="AC61" s="106"/>
      <c r="AD61" s="104"/>
      <c r="AE61" s="104"/>
      <c r="AF61" s="104"/>
      <c r="AG61" s="104"/>
    </row>
    <row r="62" spans="2:33" ht="94.5" x14ac:dyDescent="0.25">
      <c r="B62" s="64">
        <v>1</v>
      </c>
      <c r="C62" s="65" t="s">
        <v>16</v>
      </c>
      <c r="D62" s="107" t="s">
        <v>208</v>
      </c>
      <c r="E62" s="107" t="s">
        <v>209</v>
      </c>
      <c r="F62" s="108" t="s">
        <v>210</v>
      </c>
      <c r="G62" s="109" t="s">
        <v>211</v>
      </c>
      <c r="H62" s="109" t="s">
        <v>212</v>
      </c>
      <c r="J62" s="110"/>
      <c r="K62" s="69">
        <v>1</v>
      </c>
      <c r="L62" s="70" t="s">
        <v>105</v>
      </c>
      <c r="M62" s="111" t="s">
        <v>280</v>
      </c>
      <c r="N62" s="111" t="s">
        <v>281</v>
      </c>
      <c r="O62" s="112" t="s">
        <v>282</v>
      </c>
      <c r="P62" s="104"/>
      <c r="Q62" s="113"/>
      <c r="R62" s="113"/>
      <c r="S62" s="113"/>
      <c r="T62" s="113"/>
      <c r="U62" s="113"/>
      <c r="V62" s="104"/>
      <c r="W62" s="113"/>
      <c r="X62" s="113"/>
      <c r="Y62" s="113"/>
      <c r="Z62" s="113"/>
      <c r="AA62" s="104"/>
      <c r="AB62" s="113"/>
      <c r="AC62" s="113"/>
      <c r="AD62" s="104"/>
      <c r="AE62" s="104"/>
      <c r="AF62" s="104"/>
      <c r="AG62" s="104"/>
    </row>
    <row r="63" spans="2:33" ht="110.25" x14ac:dyDescent="0.25">
      <c r="B63" s="64">
        <v>2</v>
      </c>
      <c r="C63" s="65" t="s">
        <v>15</v>
      </c>
      <c r="D63" s="107" t="s">
        <v>209</v>
      </c>
      <c r="E63" s="107" t="s">
        <v>213</v>
      </c>
      <c r="F63" s="108" t="s">
        <v>214</v>
      </c>
      <c r="G63" s="109" t="s">
        <v>215</v>
      </c>
      <c r="H63" s="114" t="s">
        <v>216</v>
      </c>
      <c r="J63" s="110"/>
      <c r="K63" s="69">
        <v>2</v>
      </c>
      <c r="L63" s="74" t="s">
        <v>106</v>
      </c>
      <c r="M63" s="111" t="s">
        <v>281</v>
      </c>
      <c r="N63" s="115" t="s">
        <v>283</v>
      </c>
      <c r="O63" s="116" t="s">
        <v>284</v>
      </c>
      <c r="P63" s="104"/>
      <c r="Q63" s="113"/>
      <c r="R63" s="113"/>
      <c r="S63" s="113"/>
      <c r="T63" s="113"/>
      <c r="U63" s="113"/>
      <c r="V63" s="104"/>
      <c r="W63" s="113"/>
      <c r="X63" s="113"/>
      <c r="Y63" s="113"/>
      <c r="Z63" s="113"/>
      <c r="AA63" s="104"/>
      <c r="AB63" s="113"/>
      <c r="AC63" s="113"/>
      <c r="AD63" s="104"/>
      <c r="AE63" s="104"/>
      <c r="AF63" s="104"/>
      <c r="AG63" s="104"/>
    </row>
    <row r="64" spans="2:33" ht="110.25" x14ac:dyDescent="0.25">
      <c r="B64" s="64">
        <v>3</v>
      </c>
      <c r="C64" s="65" t="s">
        <v>14</v>
      </c>
      <c r="D64" s="107" t="s">
        <v>217</v>
      </c>
      <c r="E64" s="108" t="s">
        <v>214</v>
      </c>
      <c r="F64" s="109" t="s">
        <v>218</v>
      </c>
      <c r="G64" s="114" t="s">
        <v>219</v>
      </c>
      <c r="H64" s="114" t="s">
        <v>220</v>
      </c>
      <c r="J64" s="110"/>
      <c r="K64" s="69">
        <v>3</v>
      </c>
      <c r="L64" s="74" t="s">
        <v>107</v>
      </c>
      <c r="M64" s="115" t="s">
        <v>285</v>
      </c>
      <c r="N64" s="116" t="s">
        <v>286</v>
      </c>
      <c r="O64" s="117" t="s">
        <v>287</v>
      </c>
      <c r="P64" s="104"/>
      <c r="Q64" s="113"/>
      <c r="R64" s="113"/>
      <c r="S64" s="113"/>
      <c r="T64" s="113"/>
      <c r="U64" s="113"/>
      <c r="V64" s="104"/>
      <c r="W64" s="113"/>
      <c r="X64" s="113"/>
      <c r="Y64" s="113"/>
      <c r="Z64" s="113"/>
      <c r="AA64" s="104"/>
      <c r="AB64" s="113"/>
      <c r="AC64" s="113"/>
      <c r="AD64" s="104"/>
      <c r="AE64" s="104"/>
      <c r="AF64" s="104"/>
      <c r="AG64" s="104"/>
    </row>
    <row r="65" spans="2:33" ht="126" x14ac:dyDescent="0.25">
      <c r="B65" s="64">
        <v>4</v>
      </c>
      <c r="C65" s="65" t="s">
        <v>13</v>
      </c>
      <c r="D65" s="108" t="s">
        <v>221</v>
      </c>
      <c r="E65" s="109" t="s">
        <v>222</v>
      </c>
      <c r="F65" s="109" t="s">
        <v>223</v>
      </c>
      <c r="G65" s="114" t="s">
        <v>224</v>
      </c>
      <c r="H65" s="114" t="s">
        <v>225</v>
      </c>
      <c r="J65" s="110"/>
      <c r="K65" s="69">
        <v>4</v>
      </c>
      <c r="L65" s="74" t="s">
        <v>108</v>
      </c>
      <c r="M65" s="115" t="s">
        <v>283</v>
      </c>
      <c r="N65" s="116" t="s">
        <v>284</v>
      </c>
      <c r="O65" s="117" t="s">
        <v>288</v>
      </c>
      <c r="P65" s="104"/>
      <c r="Q65" s="113"/>
      <c r="R65" s="113"/>
      <c r="S65" s="113"/>
      <c r="T65" s="113"/>
      <c r="U65" s="113"/>
      <c r="V65" s="104"/>
      <c r="W65" s="113"/>
      <c r="X65" s="113"/>
      <c r="Y65" s="113"/>
      <c r="Z65" s="113"/>
      <c r="AA65" s="104"/>
      <c r="AB65" s="113"/>
      <c r="AC65" s="113"/>
      <c r="AD65" s="104"/>
      <c r="AE65" s="104"/>
      <c r="AF65" s="104"/>
      <c r="AG65" s="104"/>
    </row>
    <row r="66" spans="2:33" ht="126" x14ac:dyDescent="0.25">
      <c r="B66" s="64">
        <v>5</v>
      </c>
      <c r="C66" s="65" t="s">
        <v>67</v>
      </c>
      <c r="D66" s="109" t="s">
        <v>226</v>
      </c>
      <c r="E66" s="109" t="s">
        <v>227</v>
      </c>
      <c r="F66" s="114" t="s">
        <v>220</v>
      </c>
      <c r="G66" s="114" t="s">
        <v>228</v>
      </c>
      <c r="H66" s="114" t="s">
        <v>229</v>
      </c>
      <c r="J66" s="110"/>
      <c r="K66" s="69">
        <v>5</v>
      </c>
      <c r="L66" s="74" t="s">
        <v>109</v>
      </c>
      <c r="M66" s="115" t="s">
        <v>289</v>
      </c>
      <c r="N66" s="116" t="s">
        <v>290</v>
      </c>
      <c r="O66" s="117" t="s">
        <v>291</v>
      </c>
      <c r="P66" s="104"/>
      <c r="Q66" s="113"/>
      <c r="R66" s="113"/>
      <c r="S66" s="113"/>
      <c r="T66" s="113"/>
      <c r="U66" s="113"/>
      <c r="V66" s="104"/>
      <c r="W66" s="113"/>
      <c r="X66" s="113"/>
      <c r="Y66" s="113"/>
      <c r="Z66" s="113"/>
      <c r="AA66" s="104"/>
      <c r="AB66" s="113"/>
      <c r="AC66" s="113"/>
      <c r="AD66" s="104"/>
      <c r="AE66" s="104"/>
      <c r="AF66" s="104"/>
      <c r="AG66" s="104"/>
    </row>
    <row r="67" spans="2:33" x14ac:dyDescent="0.25">
      <c r="B67" s="118"/>
      <c r="C67" s="85"/>
      <c r="D67" s="85"/>
      <c r="E67" s="85"/>
      <c r="F67" s="85"/>
      <c r="G67" s="85"/>
      <c r="H67" s="85"/>
      <c r="J67" s="118"/>
      <c r="N67" s="104"/>
      <c r="O67" s="104"/>
      <c r="P67" s="104"/>
      <c r="Q67" s="104"/>
      <c r="R67" s="104"/>
      <c r="S67" s="104"/>
      <c r="T67" s="104"/>
      <c r="U67" s="104"/>
      <c r="V67" s="104"/>
      <c r="W67" s="104"/>
      <c r="X67" s="104"/>
      <c r="Y67" s="104"/>
      <c r="Z67" s="104"/>
      <c r="AA67" s="104"/>
      <c r="AB67" s="104"/>
      <c r="AC67" s="104"/>
      <c r="AD67" s="104"/>
      <c r="AE67" s="104"/>
      <c r="AF67" s="104"/>
      <c r="AG67" s="104"/>
    </row>
    <row r="69" spans="2:33" ht="30" customHeight="1" x14ac:dyDescent="0.25">
      <c r="B69" s="119"/>
      <c r="C69" s="411" t="s">
        <v>116</v>
      </c>
      <c r="D69" s="411"/>
      <c r="E69" s="411"/>
      <c r="F69" s="411"/>
      <c r="G69" s="411"/>
      <c r="H69" s="411"/>
      <c r="K69" s="412" t="s">
        <v>292</v>
      </c>
      <c r="L69" s="413"/>
      <c r="M69" s="413"/>
      <c r="N69" s="413"/>
      <c r="O69" s="413"/>
    </row>
    <row r="70" spans="2:33" ht="42.75" customHeight="1" x14ac:dyDescent="0.2">
      <c r="C70" s="120" t="s">
        <v>58</v>
      </c>
      <c r="D70" s="120" t="s">
        <v>73</v>
      </c>
      <c r="E70" s="120" t="s">
        <v>115</v>
      </c>
      <c r="F70" s="120" t="s">
        <v>182</v>
      </c>
      <c r="G70" s="120" t="s">
        <v>119</v>
      </c>
      <c r="H70" s="120" t="s">
        <v>125</v>
      </c>
      <c r="K70" s="121" t="s">
        <v>58</v>
      </c>
      <c r="L70" s="121" t="s">
        <v>73</v>
      </c>
      <c r="M70" s="121" t="s">
        <v>115</v>
      </c>
      <c r="N70" s="121" t="s">
        <v>182</v>
      </c>
      <c r="O70" s="121" t="s">
        <v>119</v>
      </c>
    </row>
    <row r="71" spans="2:33" ht="33" customHeight="1" x14ac:dyDescent="0.25">
      <c r="C71" s="122" t="s">
        <v>105</v>
      </c>
      <c r="D71" s="123" t="s">
        <v>111</v>
      </c>
      <c r="E71" s="123" t="str">
        <f t="shared" ref="E71:E95" si="0">CONCATENATE(C71,D71)</f>
        <v>1-Raro1-Insignificante</v>
      </c>
      <c r="F71" s="124">
        <v>1</v>
      </c>
      <c r="G71" s="125" t="str">
        <f>LOOKUP(F71,$E$52:$F$55,$G$52:$G$55)</f>
        <v>Zona Baja</v>
      </c>
      <c r="H71" s="126" t="str">
        <f>LOOKUP(F71,$E$52:$F$55,$H$52:$H$55)</f>
        <v>Asumir el Riesgo</v>
      </c>
      <c r="K71" s="122" t="s">
        <v>105</v>
      </c>
      <c r="L71" s="123" t="s">
        <v>293</v>
      </c>
      <c r="M71" s="123" t="s">
        <v>294</v>
      </c>
      <c r="N71" s="127">
        <v>5</v>
      </c>
      <c r="O71" s="128" t="s">
        <v>279</v>
      </c>
    </row>
    <row r="72" spans="2:33" ht="33" customHeight="1" x14ac:dyDescent="0.25">
      <c r="C72" s="122" t="s">
        <v>106</v>
      </c>
      <c r="D72" s="123" t="s">
        <v>111</v>
      </c>
      <c r="E72" s="123" t="str">
        <f t="shared" si="0"/>
        <v>2-Improbable1-Insignificante</v>
      </c>
      <c r="F72" s="124">
        <v>2</v>
      </c>
      <c r="G72" s="125" t="str">
        <f t="shared" ref="G72:G95" si="1">LOOKUP(F72,$E$52:$F$55,$G$52:$G$55)</f>
        <v>Zona Baja</v>
      </c>
      <c r="H72" s="129" t="str">
        <f t="shared" ref="H72:H95" si="2">LOOKUP(F72,$E$52:$F$55,$H$52:$H$55)</f>
        <v>Asumir el Riesgo</v>
      </c>
      <c r="K72" s="122" t="s">
        <v>106</v>
      </c>
      <c r="L72" s="123" t="s">
        <v>293</v>
      </c>
      <c r="M72" s="123" t="s">
        <v>295</v>
      </c>
      <c r="N72" s="127">
        <v>10</v>
      </c>
      <c r="O72" s="128" t="s">
        <v>279</v>
      </c>
    </row>
    <row r="73" spans="2:33" ht="33" customHeight="1" x14ac:dyDescent="0.25">
      <c r="C73" s="122" t="s">
        <v>105</v>
      </c>
      <c r="D73" s="123" t="s">
        <v>112</v>
      </c>
      <c r="E73" s="123" t="str">
        <f t="shared" si="0"/>
        <v>1-Raro2-Menor</v>
      </c>
      <c r="F73" s="124">
        <v>3</v>
      </c>
      <c r="G73" s="125" t="str">
        <f t="shared" si="1"/>
        <v>Zona Baja</v>
      </c>
      <c r="H73" s="125" t="str">
        <f t="shared" si="2"/>
        <v>Asumir el Riesgo</v>
      </c>
      <c r="K73" s="122" t="s">
        <v>105</v>
      </c>
      <c r="L73" s="123" t="s">
        <v>296</v>
      </c>
      <c r="M73" s="123" t="s">
        <v>297</v>
      </c>
      <c r="N73" s="127">
        <v>10</v>
      </c>
      <c r="O73" s="128" t="s">
        <v>279</v>
      </c>
    </row>
    <row r="74" spans="2:33" ht="33" customHeight="1" x14ac:dyDescent="0.25">
      <c r="C74" s="122" t="s">
        <v>107</v>
      </c>
      <c r="D74" s="123" t="s">
        <v>111</v>
      </c>
      <c r="E74" s="123" t="str">
        <f t="shared" si="0"/>
        <v>3-Posible1-Insignificante</v>
      </c>
      <c r="F74" s="124">
        <v>4</v>
      </c>
      <c r="G74" s="125" t="str">
        <f t="shared" si="1"/>
        <v>Zona Baja</v>
      </c>
      <c r="H74" s="125" t="str">
        <f t="shared" si="2"/>
        <v>Asumir el Riesgo</v>
      </c>
      <c r="K74" s="122" t="s">
        <v>105</v>
      </c>
      <c r="L74" s="123" t="s">
        <v>298</v>
      </c>
      <c r="M74" s="123" t="s">
        <v>299</v>
      </c>
      <c r="N74" s="127">
        <v>20</v>
      </c>
      <c r="O74" s="128" t="s">
        <v>103</v>
      </c>
    </row>
    <row r="75" spans="2:33" ht="33" customHeight="1" x14ac:dyDescent="0.25">
      <c r="C75" s="122" t="s">
        <v>106</v>
      </c>
      <c r="D75" s="123" t="s">
        <v>112</v>
      </c>
      <c r="E75" s="123" t="str">
        <f t="shared" si="0"/>
        <v>2-Improbable2-Menor</v>
      </c>
      <c r="F75" s="124">
        <v>5</v>
      </c>
      <c r="G75" s="125" t="str">
        <f t="shared" si="1"/>
        <v>Zona Baja</v>
      </c>
      <c r="H75" s="125" t="str">
        <f t="shared" si="2"/>
        <v>Asumir el Riesgo</v>
      </c>
      <c r="K75" s="122" t="s">
        <v>106</v>
      </c>
      <c r="L75" s="123" t="s">
        <v>296</v>
      </c>
      <c r="M75" s="123" t="s">
        <v>300</v>
      </c>
      <c r="N75" s="127">
        <f>2*10</f>
        <v>20</v>
      </c>
      <c r="O75" s="128" t="s">
        <v>103</v>
      </c>
    </row>
    <row r="76" spans="2:33" ht="33" customHeight="1" x14ac:dyDescent="0.25">
      <c r="C76" s="122" t="s">
        <v>105</v>
      </c>
      <c r="D76" s="123" t="s">
        <v>113</v>
      </c>
      <c r="E76" s="123" t="str">
        <f t="shared" si="0"/>
        <v>1-Raro3-Moderado</v>
      </c>
      <c r="F76" s="124">
        <v>6</v>
      </c>
      <c r="G76" s="125" t="str">
        <f>LOOKUP(F76,$E$52:$F$55,$G$52:$G$55)</f>
        <v>Zona Moderada</v>
      </c>
      <c r="H76" s="125" t="str">
        <f t="shared" si="2"/>
        <v>Reducir el Riesgo</v>
      </c>
      <c r="K76" s="122" t="s">
        <v>107</v>
      </c>
      <c r="L76" s="123" t="s">
        <v>293</v>
      </c>
      <c r="M76" s="123" t="s">
        <v>301</v>
      </c>
      <c r="N76" s="127">
        <v>15</v>
      </c>
      <c r="O76" s="128" t="s">
        <v>103</v>
      </c>
    </row>
    <row r="77" spans="2:33" ht="33" customHeight="1" x14ac:dyDescent="0.25">
      <c r="C77" s="122" t="s">
        <v>108</v>
      </c>
      <c r="D77" s="123" t="s">
        <v>111</v>
      </c>
      <c r="E77" s="123" t="str">
        <f t="shared" si="0"/>
        <v>4-Probable1-Insignificante</v>
      </c>
      <c r="F77" s="124">
        <v>7</v>
      </c>
      <c r="G77" s="125" t="str">
        <f t="shared" si="1"/>
        <v>Zona Moderada</v>
      </c>
      <c r="H77" s="125" t="str">
        <f t="shared" si="2"/>
        <v>Reducir el Riesgo</v>
      </c>
      <c r="K77" s="122" t="s">
        <v>108</v>
      </c>
      <c r="L77" s="123" t="s">
        <v>293</v>
      </c>
      <c r="M77" s="123" t="s">
        <v>302</v>
      </c>
      <c r="N77" s="127">
        <v>15</v>
      </c>
      <c r="O77" s="128" t="s">
        <v>103</v>
      </c>
    </row>
    <row r="78" spans="2:33" ht="33" customHeight="1" x14ac:dyDescent="0.25">
      <c r="C78" s="122" t="s">
        <v>107</v>
      </c>
      <c r="D78" s="123" t="s">
        <v>112</v>
      </c>
      <c r="E78" s="123" t="str">
        <f t="shared" si="0"/>
        <v>3-Posible2-Menor</v>
      </c>
      <c r="F78" s="124">
        <v>8</v>
      </c>
      <c r="G78" s="125" t="str">
        <f t="shared" si="1"/>
        <v>Zona Moderada</v>
      </c>
      <c r="H78" s="125" t="str">
        <f t="shared" si="2"/>
        <v>Reducir el Riesgo</v>
      </c>
      <c r="K78" s="122" t="s">
        <v>109</v>
      </c>
      <c r="L78" s="123" t="s">
        <v>293</v>
      </c>
      <c r="M78" s="123" t="s">
        <v>303</v>
      </c>
      <c r="N78" s="127">
        <v>25</v>
      </c>
      <c r="O78" s="128" t="s">
        <v>103</v>
      </c>
    </row>
    <row r="79" spans="2:33" ht="33" customHeight="1" x14ac:dyDescent="0.25">
      <c r="C79" s="122" t="s">
        <v>106</v>
      </c>
      <c r="D79" s="123" t="s">
        <v>113</v>
      </c>
      <c r="E79" s="123" t="str">
        <f t="shared" si="0"/>
        <v>2-Improbable3-Moderado</v>
      </c>
      <c r="F79" s="124">
        <v>9</v>
      </c>
      <c r="G79" s="125" t="str">
        <f t="shared" si="1"/>
        <v>Zona Moderada</v>
      </c>
      <c r="H79" s="125" t="str">
        <f t="shared" si="2"/>
        <v>Reducir el Riesgo</v>
      </c>
      <c r="K79" s="122" t="s">
        <v>106</v>
      </c>
      <c r="L79" s="123" t="s">
        <v>298</v>
      </c>
      <c r="M79" s="123" t="s">
        <v>304</v>
      </c>
      <c r="N79" s="127">
        <f>2*20</f>
        <v>40</v>
      </c>
      <c r="O79" s="128" t="s">
        <v>102</v>
      </c>
    </row>
    <row r="80" spans="2:33" ht="39.75" customHeight="1" x14ac:dyDescent="0.25">
      <c r="C80" s="122" t="s">
        <v>105</v>
      </c>
      <c r="D80" s="123" t="s">
        <v>110</v>
      </c>
      <c r="E80" s="123" t="str">
        <f t="shared" si="0"/>
        <v>1-Raro4-Mayor</v>
      </c>
      <c r="F80" s="124">
        <v>10</v>
      </c>
      <c r="G80" s="125" t="str">
        <f t="shared" si="1"/>
        <v>Zona Alta</v>
      </c>
      <c r="H80" s="129" t="str">
        <f t="shared" si="2"/>
        <v>Reducir el Riesgo
Evitar el Riesgo</v>
      </c>
      <c r="K80" s="122" t="s">
        <v>107</v>
      </c>
      <c r="L80" s="123" t="s">
        <v>296</v>
      </c>
      <c r="M80" s="123" t="s">
        <v>305</v>
      </c>
      <c r="N80" s="127">
        <v>30</v>
      </c>
      <c r="O80" s="128" t="s">
        <v>102</v>
      </c>
    </row>
    <row r="81" spans="3:15" ht="39.75" customHeight="1" x14ac:dyDescent="0.25">
      <c r="C81" s="122" t="s">
        <v>109</v>
      </c>
      <c r="D81" s="123" t="s">
        <v>111</v>
      </c>
      <c r="E81" s="123" t="str">
        <f t="shared" si="0"/>
        <v>5-Casi Seguro1-Insignificante</v>
      </c>
      <c r="F81" s="124">
        <v>11</v>
      </c>
      <c r="G81" s="125" t="str">
        <f t="shared" si="1"/>
        <v>Zona Alta</v>
      </c>
      <c r="H81" s="129" t="str">
        <f t="shared" si="2"/>
        <v>Reducir el Riesgo
Evitar el Riesgo</v>
      </c>
      <c r="K81" s="122" t="s">
        <v>108</v>
      </c>
      <c r="L81" s="123" t="s">
        <v>296</v>
      </c>
      <c r="M81" s="123" t="s">
        <v>306</v>
      </c>
      <c r="N81" s="127">
        <v>40</v>
      </c>
      <c r="O81" s="128" t="s">
        <v>102</v>
      </c>
    </row>
    <row r="82" spans="3:15" ht="39.75" customHeight="1" x14ac:dyDescent="0.25">
      <c r="C82" s="122" t="s">
        <v>108</v>
      </c>
      <c r="D82" s="123" t="s">
        <v>112</v>
      </c>
      <c r="E82" s="123" t="str">
        <f t="shared" si="0"/>
        <v>4-Probable2-Menor</v>
      </c>
      <c r="F82" s="124">
        <v>12</v>
      </c>
      <c r="G82" s="125" t="str">
        <f t="shared" si="1"/>
        <v>Zona Alta</v>
      </c>
      <c r="H82" s="129" t="str">
        <f t="shared" si="2"/>
        <v>Reducir el Riesgo
Evitar el Riesgo</v>
      </c>
      <c r="K82" s="122" t="s">
        <v>109</v>
      </c>
      <c r="L82" s="123" t="s">
        <v>296</v>
      </c>
      <c r="M82" s="123" t="s">
        <v>307</v>
      </c>
      <c r="N82" s="127">
        <v>50</v>
      </c>
      <c r="O82" s="128" t="s">
        <v>102</v>
      </c>
    </row>
    <row r="83" spans="3:15" ht="39.75" customHeight="1" x14ac:dyDescent="0.25">
      <c r="C83" s="122" t="s">
        <v>107</v>
      </c>
      <c r="D83" s="123" t="s">
        <v>113</v>
      </c>
      <c r="E83" s="123" t="str">
        <f t="shared" si="0"/>
        <v>3-Posible3-Moderado</v>
      </c>
      <c r="F83" s="124">
        <v>13</v>
      </c>
      <c r="G83" s="125" t="str">
        <f t="shared" si="1"/>
        <v>Zona Alta</v>
      </c>
      <c r="H83" s="129" t="str">
        <f t="shared" si="2"/>
        <v>Reducir el Riesgo
Evitar el Riesgo</v>
      </c>
      <c r="K83" s="122" t="s">
        <v>107</v>
      </c>
      <c r="L83" s="123" t="s">
        <v>298</v>
      </c>
      <c r="M83" s="123" t="s">
        <v>308</v>
      </c>
      <c r="N83" s="127">
        <f>3*20</f>
        <v>60</v>
      </c>
      <c r="O83" s="128" t="s">
        <v>101</v>
      </c>
    </row>
    <row r="84" spans="3:15" ht="39.75" customHeight="1" x14ac:dyDescent="0.25">
      <c r="C84" s="122" t="s">
        <v>106</v>
      </c>
      <c r="D84" s="123" t="s">
        <v>110</v>
      </c>
      <c r="E84" s="123" t="str">
        <f t="shared" si="0"/>
        <v>2-Improbable4-Mayor</v>
      </c>
      <c r="F84" s="124">
        <v>14</v>
      </c>
      <c r="G84" s="125" t="str">
        <f t="shared" si="1"/>
        <v>Zona Alta</v>
      </c>
      <c r="H84" s="129" t="str">
        <f t="shared" si="2"/>
        <v>Reducir el Riesgo
Evitar el Riesgo</v>
      </c>
      <c r="K84" s="122" t="s">
        <v>108</v>
      </c>
      <c r="L84" s="123" t="s">
        <v>298</v>
      </c>
      <c r="M84" s="123" t="s">
        <v>309</v>
      </c>
      <c r="N84" s="127">
        <f>4*20</f>
        <v>80</v>
      </c>
      <c r="O84" s="128" t="s">
        <v>101</v>
      </c>
    </row>
    <row r="85" spans="3:15" ht="39.75" customHeight="1" x14ac:dyDescent="0.25">
      <c r="C85" s="122" t="s">
        <v>105</v>
      </c>
      <c r="D85" s="123" t="s">
        <v>114</v>
      </c>
      <c r="E85" s="123" t="str">
        <f t="shared" si="0"/>
        <v>1-Raro5-Catastrófico</v>
      </c>
      <c r="F85" s="124">
        <v>15</v>
      </c>
      <c r="G85" s="125" t="str">
        <f t="shared" si="1"/>
        <v>Zona Alta</v>
      </c>
      <c r="H85" s="129" t="str">
        <f t="shared" si="2"/>
        <v>Reducir el Riesgo
Evitar el Riesgo</v>
      </c>
      <c r="K85" s="122" t="s">
        <v>109</v>
      </c>
      <c r="L85" s="123" t="s">
        <v>298</v>
      </c>
      <c r="M85" s="123" t="s">
        <v>310</v>
      </c>
      <c r="N85" s="127">
        <f>5*20</f>
        <v>100</v>
      </c>
      <c r="O85" s="128" t="s">
        <v>101</v>
      </c>
    </row>
    <row r="86" spans="3:15" ht="39.75" customHeight="1" x14ac:dyDescent="0.25">
      <c r="C86" s="122" t="s">
        <v>109</v>
      </c>
      <c r="D86" s="123" t="s">
        <v>112</v>
      </c>
      <c r="E86" s="123" t="str">
        <f t="shared" si="0"/>
        <v>5-Casi Seguro2-Menor</v>
      </c>
      <c r="F86" s="124">
        <v>16</v>
      </c>
      <c r="G86" s="125" t="str">
        <f t="shared" si="1"/>
        <v>Zona Alta</v>
      </c>
      <c r="H86" s="129" t="str">
        <f t="shared" si="2"/>
        <v>Reducir el Riesgo
Evitar el Riesgo</v>
      </c>
    </row>
    <row r="87" spans="3:15" ht="39.75" customHeight="1" x14ac:dyDescent="0.25">
      <c r="C87" s="122" t="s">
        <v>108</v>
      </c>
      <c r="D87" s="123" t="s">
        <v>113</v>
      </c>
      <c r="E87" s="123" t="str">
        <f t="shared" si="0"/>
        <v>4-Probable3-Moderado</v>
      </c>
      <c r="F87" s="124">
        <v>17</v>
      </c>
      <c r="G87" s="125" t="str">
        <f t="shared" si="1"/>
        <v>Zona Alta</v>
      </c>
      <c r="H87" s="129" t="str">
        <f t="shared" si="2"/>
        <v>Reducir el Riesgo
Evitar el Riesgo</v>
      </c>
      <c r="J87" s="130" t="s">
        <v>58</v>
      </c>
      <c r="K87" s="131" t="s">
        <v>73</v>
      </c>
      <c r="L87" s="131" t="s">
        <v>182</v>
      </c>
      <c r="M87" s="131" t="s">
        <v>119</v>
      </c>
    </row>
    <row r="88" spans="3:15" ht="57" customHeight="1" x14ac:dyDescent="0.25">
      <c r="C88" s="122" t="s">
        <v>107</v>
      </c>
      <c r="D88" s="123" t="s">
        <v>110</v>
      </c>
      <c r="E88" s="123" t="str">
        <f t="shared" si="0"/>
        <v>3-Posible4-Mayor</v>
      </c>
      <c r="F88" s="124">
        <v>18</v>
      </c>
      <c r="G88" s="125" t="str">
        <f t="shared" si="1"/>
        <v>Zona Extrema</v>
      </c>
      <c r="H88" s="129" t="str">
        <f t="shared" si="2"/>
        <v>Reducir el Riesgo
Evitar el Riesgo
Compartir o trasferir</v>
      </c>
      <c r="J88" s="132" t="s">
        <v>16</v>
      </c>
      <c r="K88" s="123" t="s">
        <v>267</v>
      </c>
      <c r="L88" s="133"/>
      <c r="M88" s="134" t="s">
        <v>311</v>
      </c>
    </row>
    <row r="89" spans="3:15" ht="47.25" x14ac:dyDescent="0.25">
      <c r="C89" s="122" t="s">
        <v>106</v>
      </c>
      <c r="D89" s="123" t="s">
        <v>114</v>
      </c>
      <c r="E89" s="123" t="str">
        <f t="shared" si="0"/>
        <v>2-Improbable5-Catastrófico</v>
      </c>
      <c r="F89" s="124">
        <v>19</v>
      </c>
      <c r="G89" s="125" t="str">
        <f t="shared" si="1"/>
        <v>Zona Extrema</v>
      </c>
      <c r="H89" s="129" t="str">
        <f t="shared" si="2"/>
        <v>Reducir el Riesgo
Evitar el Riesgo
Compartir o trasferir</v>
      </c>
      <c r="J89" s="132" t="s">
        <v>15</v>
      </c>
      <c r="K89" s="123" t="s">
        <v>267</v>
      </c>
      <c r="L89" s="134"/>
      <c r="M89" s="134" t="s">
        <v>311</v>
      </c>
    </row>
    <row r="90" spans="3:15" ht="47.25" x14ac:dyDescent="0.25">
      <c r="C90" s="122" t="s">
        <v>109</v>
      </c>
      <c r="D90" s="123" t="s">
        <v>113</v>
      </c>
      <c r="E90" s="123" t="str">
        <f t="shared" si="0"/>
        <v>5-Casi Seguro3-Moderado</v>
      </c>
      <c r="F90" s="124">
        <v>20</v>
      </c>
      <c r="G90" s="125" t="str">
        <f t="shared" si="1"/>
        <v>Zona Extrema</v>
      </c>
      <c r="H90" s="129" t="str">
        <f t="shared" si="2"/>
        <v>Reducir el Riesgo
Evitar el Riesgo
Compartir o trasferir</v>
      </c>
      <c r="J90" s="132" t="s">
        <v>16</v>
      </c>
      <c r="K90" s="123" t="s">
        <v>71</v>
      </c>
      <c r="L90" s="134"/>
      <c r="M90" s="134" t="s">
        <v>311</v>
      </c>
    </row>
    <row r="91" spans="3:15" ht="47.25" x14ac:dyDescent="0.25">
      <c r="C91" s="122" t="s">
        <v>108</v>
      </c>
      <c r="D91" s="123" t="s">
        <v>110</v>
      </c>
      <c r="E91" s="123" t="str">
        <f t="shared" si="0"/>
        <v>4-Probable4-Mayor</v>
      </c>
      <c r="F91" s="124">
        <v>21</v>
      </c>
      <c r="G91" s="125" t="str">
        <f t="shared" si="1"/>
        <v>Zona Extrema</v>
      </c>
      <c r="H91" s="129" t="str">
        <f t="shared" si="2"/>
        <v>Reducir el Riesgo
Evitar el Riesgo
Compartir o trasferir</v>
      </c>
      <c r="J91" s="132" t="s">
        <v>16</v>
      </c>
      <c r="K91" s="123" t="s">
        <v>270</v>
      </c>
      <c r="L91" s="134"/>
      <c r="M91" s="134" t="s">
        <v>103</v>
      </c>
    </row>
    <row r="92" spans="3:15" ht="47.25" x14ac:dyDescent="0.25">
      <c r="C92" s="122" t="s">
        <v>107</v>
      </c>
      <c r="D92" s="123" t="s">
        <v>114</v>
      </c>
      <c r="E92" s="123" t="str">
        <f t="shared" si="0"/>
        <v>3-Posible5-Catastrófico</v>
      </c>
      <c r="F92" s="124">
        <v>22</v>
      </c>
      <c r="G92" s="125" t="str">
        <f t="shared" si="1"/>
        <v>Zona Extrema</v>
      </c>
      <c r="H92" s="129" t="str">
        <f t="shared" si="2"/>
        <v>Reducir el Riesgo
Evitar el Riesgo
Compartir o trasferir</v>
      </c>
      <c r="J92" s="132" t="s">
        <v>15</v>
      </c>
      <c r="K92" s="123" t="s">
        <v>71</v>
      </c>
      <c r="L92" s="134"/>
      <c r="M92" s="134" t="s">
        <v>103</v>
      </c>
    </row>
    <row r="93" spans="3:15" ht="47.25" x14ac:dyDescent="0.25">
      <c r="C93" s="122" t="s">
        <v>109</v>
      </c>
      <c r="D93" s="123" t="s">
        <v>110</v>
      </c>
      <c r="E93" s="123" t="str">
        <f t="shared" si="0"/>
        <v>5-Casi Seguro4-Mayor</v>
      </c>
      <c r="F93" s="124">
        <v>23</v>
      </c>
      <c r="G93" s="125" t="str">
        <f t="shared" si="1"/>
        <v>Zona Extrema</v>
      </c>
      <c r="H93" s="129" t="str">
        <f t="shared" si="2"/>
        <v>Reducir el Riesgo
Evitar el Riesgo
Compartir o trasferir</v>
      </c>
      <c r="J93" s="132" t="s">
        <v>14</v>
      </c>
      <c r="K93" s="123" t="s">
        <v>267</v>
      </c>
      <c r="L93" s="134"/>
      <c r="M93" s="134" t="s">
        <v>103</v>
      </c>
    </row>
    <row r="94" spans="3:15" ht="47.25" x14ac:dyDescent="0.25">
      <c r="C94" s="122" t="s">
        <v>108</v>
      </c>
      <c r="D94" s="123" t="s">
        <v>114</v>
      </c>
      <c r="E94" s="123" t="str">
        <f t="shared" si="0"/>
        <v>4-Probable5-Catastrófico</v>
      </c>
      <c r="F94" s="124">
        <v>24</v>
      </c>
      <c r="G94" s="125" t="str">
        <f t="shared" si="1"/>
        <v>Zona Extrema</v>
      </c>
      <c r="H94" s="129" t="str">
        <f t="shared" si="2"/>
        <v>Reducir el Riesgo
Evitar el Riesgo
Compartir o trasferir</v>
      </c>
      <c r="J94" s="132" t="s">
        <v>13</v>
      </c>
      <c r="K94" s="123" t="s">
        <v>267</v>
      </c>
      <c r="L94" s="134"/>
      <c r="M94" s="134" t="s">
        <v>103</v>
      </c>
    </row>
    <row r="95" spans="3:15" ht="47.25" x14ac:dyDescent="0.25">
      <c r="C95" s="122" t="s">
        <v>109</v>
      </c>
      <c r="D95" s="123" t="s">
        <v>114</v>
      </c>
      <c r="E95" s="123" t="str">
        <f t="shared" si="0"/>
        <v>5-Casi Seguro5-Catastrófico</v>
      </c>
      <c r="F95" s="124">
        <v>25</v>
      </c>
      <c r="G95" s="125" t="str">
        <f t="shared" si="1"/>
        <v>Zona Extrema</v>
      </c>
      <c r="H95" s="129" t="str">
        <f t="shared" si="2"/>
        <v>Reducir el Riesgo
Evitar el Riesgo
Compartir o trasferir</v>
      </c>
      <c r="J95" s="132" t="s">
        <v>67</v>
      </c>
      <c r="K95" s="123" t="s">
        <v>267</v>
      </c>
      <c r="L95" s="134"/>
      <c r="M95" s="134" t="s">
        <v>103</v>
      </c>
    </row>
    <row r="96" spans="3:15" x14ac:dyDescent="0.25">
      <c r="G96" s="98"/>
      <c r="J96" s="132" t="s">
        <v>15</v>
      </c>
      <c r="K96" s="123" t="s">
        <v>312</v>
      </c>
      <c r="L96" s="134"/>
      <c r="M96" s="134" t="s">
        <v>102</v>
      </c>
    </row>
    <row r="97" spans="1:13" x14ac:dyDescent="0.25">
      <c r="G97" s="98"/>
      <c r="J97" s="132" t="s">
        <v>14</v>
      </c>
      <c r="K97" s="123" t="s">
        <v>71</v>
      </c>
      <c r="L97" s="134"/>
      <c r="M97" s="134" t="s">
        <v>102</v>
      </c>
    </row>
    <row r="98" spans="1:13" ht="36" customHeight="1" x14ac:dyDescent="0.2">
      <c r="C98" s="414" t="s">
        <v>124</v>
      </c>
      <c r="D98" s="414"/>
      <c r="E98" s="414"/>
      <c r="F98" s="414"/>
      <c r="G98" s="414"/>
      <c r="H98" s="414"/>
      <c r="J98" s="132" t="s">
        <v>13</v>
      </c>
      <c r="K98" s="123" t="s">
        <v>71</v>
      </c>
      <c r="L98" s="134"/>
      <c r="M98" s="134" t="s">
        <v>102</v>
      </c>
    </row>
    <row r="99" spans="1:13" ht="80.25" customHeight="1" x14ac:dyDescent="0.25">
      <c r="A99" s="118"/>
      <c r="B99" s="135"/>
      <c r="C99" s="136" t="s">
        <v>231</v>
      </c>
      <c r="D99" s="137"/>
      <c r="E99" s="415" t="s">
        <v>3</v>
      </c>
      <c r="F99" s="415"/>
      <c r="G99" s="415"/>
      <c r="H99" s="415"/>
      <c r="J99" s="132" t="s">
        <v>67</v>
      </c>
      <c r="K99" s="123" t="s">
        <v>71</v>
      </c>
      <c r="L99" s="134"/>
      <c r="M99" s="134" t="s">
        <v>102</v>
      </c>
    </row>
    <row r="100" spans="1:13" ht="75.75" customHeight="1" x14ac:dyDescent="0.2">
      <c r="A100" s="118"/>
      <c r="B100" s="135"/>
      <c r="C100" s="136" t="s">
        <v>313</v>
      </c>
      <c r="D100" s="137"/>
      <c r="E100" s="400" t="s">
        <v>196</v>
      </c>
      <c r="F100" s="400"/>
      <c r="G100" s="400"/>
      <c r="H100" s="400"/>
      <c r="J100" s="132" t="s">
        <v>14</v>
      </c>
      <c r="K100" s="123" t="s">
        <v>270</v>
      </c>
      <c r="L100" s="134"/>
      <c r="M100" s="134" t="s">
        <v>101</v>
      </c>
    </row>
    <row r="101" spans="1:13" ht="77.25" customHeight="1" x14ac:dyDescent="0.2">
      <c r="A101" s="118"/>
      <c r="B101" s="135"/>
      <c r="C101" s="136" t="s">
        <v>314</v>
      </c>
      <c r="D101" s="137"/>
      <c r="E101" s="400" t="s">
        <v>197</v>
      </c>
      <c r="F101" s="400"/>
      <c r="G101" s="400"/>
      <c r="H101" s="400"/>
      <c r="J101" s="132" t="s">
        <v>13</v>
      </c>
      <c r="K101" s="123" t="s">
        <v>270</v>
      </c>
      <c r="L101" s="134"/>
      <c r="M101" s="134" t="s">
        <v>101</v>
      </c>
    </row>
    <row r="102" spans="1:13" ht="85.5" customHeight="1" x14ac:dyDescent="0.2">
      <c r="A102" s="118"/>
      <c r="B102" s="135"/>
      <c r="C102" s="136" t="s">
        <v>232</v>
      </c>
      <c r="D102" s="137"/>
      <c r="E102" s="400" t="s">
        <v>198</v>
      </c>
      <c r="F102" s="400"/>
      <c r="G102" s="400"/>
      <c r="H102" s="400"/>
      <c r="J102" s="138" t="s">
        <v>67</v>
      </c>
      <c r="K102" s="139" t="s">
        <v>270</v>
      </c>
      <c r="L102" s="140"/>
      <c r="M102" s="140" t="s">
        <v>101</v>
      </c>
    </row>
    <row r="103" spans="1:13" ht="77.25" customHeight="1" x14ac:dyDescent="0.2">
      <c r="A103" s="118"/>
      <c r="B103" s="135"/>
      <c r="C103" s="136" t="s">
        <v>233</v>
      </c>
      <c r="D103" s="137"/>
      <c r="E103" s="400" t="s">
        <v>199</v>
      </c>
      <c r="F103" s="400"/>
      <c r="G103" s="400"/>
      <c r="H103" s="400"/>
      <c r="I103" s="44"/>
      <c r="J103" s="44"/>
      <c r="K103" s="44"/>
    </row>
    <row r="104" spans="1:13" ht="44.25" customHeight="1" x14ac:dyDescent="0.2">
      <c r="C104" s="136" t="s">
        <v>234</v>
      </c>
      <c r="D104" s="137"/>
      <c r="E104" s="400" t="s">
        <v>200</v>
      </c>
      <c r="F104" s="400"/>
      <c r="G104" s="400"/>
      <c r="H104" s="400"/>
      <c r="I104" s="44"/>
      <c r="J104" s="416" t="s">
        <v>322</v>
      </c>
      <c r="K104" s="416"/>
    </row>
    <row r="105" spans="1:13" ht="50.25" customHeight="1" x14ac:dyDescent="0.2">
      <c r="C105" s="136" t="s">
        <v>316</v>
      </c>
      <c r="D105" s="137"/>
      <c r="E105" s="400" t="s">
        <v>317</v>
      </c>
      <c r="F105" s="400"/>
      <c r="G105" s="400"/>
      <c r="H105" s="400"/>
      <c r="I105" s="44"/>
      <c r="J105" s="141" t="s">
        <v>323</v>
      </c>
      <c r="K105" s="141" t="s">
        <v>324</v>
      </c>
    </row>
    <row r="106" spans="1:13" ht="30" customHeight="1" x14ac:dyDescent="0.25">
      <c r="C106" s="142" t="s">
        <v>318</v>
      </c>
      <c r="D106" s="86"/>
      <c r="E106" s="400" t="s">
        <v>319</v>
      </c>
      <c r="F106" s="400"/>
      <c r="G106" s="400"/>
      <c r="H106" s="400"/>
      <c r="I106" s="44"/>
      <c r="J106" s="141" t="s">
        <v>325</v>
      </c>
      <c r="K106" s="141" t="s">
        <v>326</v>
      </c>
    </row>
    <row r="107" spans="1:13" ht="36" customHeight="1" x14ac:dyDescent="0.2">
      <c r="A107" s="118"/>
      <c r="B107" s="135"/>
      <c r="C107" s="136" t="s">
        <v>320</v>
      </c>
      <c r="D107" s="137"/>
      <c r="E107" s="400" t="s">
        <v>321</v>
      </c>
      <c r="F107" s="400"/>
      <c r="G107" s="400"/>
      <c r="H107" s="400"/>
      <c r="I107" s="44"/>
      <c r="J107" s="44"/>
      <c r="K107" s="44"/>
    </row>
    <row r="108" spans="1:13" ht="25.5" customHeight="1" x14ac:dyDescent="0.25">
      <c r="I108" s="44"/>
      <c r="J108" s="44"/>
      <c r="K108" s="44"/>
    </row>
    <row r="110" spans="1:13" ht="25.5" customHeight="1" x14ac:dyDescent="0.25"/>
    <row r="111" spans="1:13" ht="38.25" customHeight="1" x14ac:dyDescent="0.25"/>
  </sheetData>
  <mergeCells count="56">
    <mergeCell ref="E104:H104"/>
    <mergeCell ref="J104:K104"/>
    <mergeCell ref="E105:H105"/>
    <mergeCell ref="E106:H106"/>
    <mergeCell ref="E107:H107"/>
    <mergeCell ref="E103:H103"/>
    <mergeCell ref="C51:G51"/>
    <mergeCell ref="K51:O51"/>
    <mergeCell ref="B59:C61"/>
    <mergeCell ref="K59:L61"/>
    <mergeCell ref="C69:H69"/>
    <mergeCell ref="K69:O69"/>
    <mergeCell ref="C98:H98"/>
    <mergeCell ref="E99:H99"/>
    <mergeCell ref="E100:H100"/>
    <mergeCell ref="E101:H101"/>
    <mergeCell ref="E102:H102"/>
    <mergeCell ref="B32:H32"/>
    <mergeCell ref="B40:H40"/>
    <mergeCell ref="K40:O40"/>
    <mergeCell ref="B41:C43"/>
    <mergeCell ref="D41:H41"/>
    <mergeCell ref="K41:L42"/>
    <mergeCell ref="A24:A31"/>
    <mergeCell ref="B24:C26"/>
    <mergeCell ref="D24:H24"/>
    <mergeCell ref="K24:L26"/>
    <mergeCell ref="A12:B12"/>
    <mergeCell ref="C12:K12"/>
    <mergeCell ref="A13:B13"/>
    <mergeCell ref="C13:K13"/>
    <mergeCell ref="A14:B14"/>
    <mergeCell ref="C14:K14"/>
    <mergeCell ref="A15:B15"/>
    <mergeCell ref="C15:K15"/>
    <mergeCell ref="K17:L17"/>
    <mergeCell ref="B23:H23"/>
    <mergeCell ref="K23:O23"/>
    <mergeCell ref="A9:B9"/>
    <mergeCell ref="C9:K9"/>
    <mergeCell ref="A10:B10"/>
    <mergeCell ref="C10:K10"/>
    <mergeCell ref="A11:B11"/>
    <mergeCell ref="C11:K11"/>
    <mergeCell ref="A6:B6"/>
    <mergeCell ref="C6:K6"/>
    <mergeCell ref="A7:B7"/>
    <mergeCell ref="C7:K7"/>
    <mergeCell ref="A8:B8"/>
    <mergeCell ref="C8:K8"/>
    <mergeCell ref="A2:K2"/>
    <mergeCell ref="A3:K3"/>
    <mergeCell ref="A4:B4"/>
    <mergeCell ref="C4:K4"/>
    <mergeCell ref="A5:B5"/>
    <mergeCell ref="C5:K5"/>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election activeCell="A9" sqref="A9"/>
    </sheetView>
  </sheetViews>
  <sheetFormatPr baseColWidth="10" defaultRowHeight="12.75" x14ac:dyDescent="0.2"/>
  <cols>
    <col min="1" max="1" width="56" customWidth="1"/>
    <col min="3" max="3" width="28.85546875" customWidth="1"/>
    <col min="6" max="6" width="74.28515625" customWidth="1"/>
    <col min="9" max="9" width="7.42578125" style="1" customWidth="1"/>
    <col min="10" max="10" width="23.28515625" customWidth="1"/>
    <col min="12" max="12" width="35.85546875" bestFit="1" customWidth="1"/>
    <col min="13" max="13" width="14.140625" bestFit="1" customWidth="1"/>
    <col min="15" max="27" width="7.28515625" customWidth="1"/>
  </cols>
  <sheetData>
    <row r="1" spans="1:28" x14ac:dyDescent="0.2">
      <c r="A1" s="10" t="s">
        <v>48</v>
      </c>
      <c r="C1" s="419" t="s">
        <v>1</v>
      </c>
      <c r="D1" s="419"/>
      <c r="E1" s="419"/>
      <c r="F1" s="419"/>
      <c r="H1" s="418" t="s">
        <v>25</v>
      </c>
      <c r="I1" s="418"/>
      <c r="J1" s="418"/>
      <c r="L1" s="418" t="s">
        <v>31</v>
      </c>
      <c r="M1" s="418"/>
    </row>
    <row r="2" spans="1:28" ht="60.75" customHeight="1" x14ac:dyDescent="0.2">
      <c r="A2" s="9" t="s">
        <v>0</v>
      </c>
      <c r="C2" s="2" t="s">
        <v>2</v>
      </c>
      <c r="D2" s="420" t="s">
        <v>3</v>
      </c>
      <c r="E2" s="420"/>
      <c r="F2" s="420"/>
      <c r="H2" s="5" t="s">
        <v>22</v>
      </c>
      <c r="I2" s="5" t="s">
        <v>23</v>
      </c>
      <c r="J2" s="5" t="s">
        <v>24</v>
      </c>
      <c r="L2" s="5" t="s">
        <v>29</v>
      </c>
      <c r="M2" s="5" t="s">
        <v>30</v>
      </c>
      <c r="O2" s="417" t="s">
        <v>39</v>
      </c>
      <c r="P2" s="417"/>
      <c r="R2" s="417" t="s">
        <v>35</v>
      </c>
      <c r="S2" s="417"/>
      <c r="U2" s="417" t="s">
        <v>36</v>
      </c>
      <c r="V2" s="417"/>
      <c r="X2" s="417" t="s">
        <v>37</v>
      </c>
      <c r="Y2" s="417"/>
      <c r="AA2" s="417" t="s">
        <v>38</v>
      </c>
      <c r="AB2" s="417"/>
    </row>
    <row r="3" spans="1:28" ht="52.5" customHeight="1" x14ac:dyDescent="0.2">
      <c r="A3" s="9" t="s">
        <v>43</v>
      </c>
      <c r="C3" s="2" t="s">
        <v>33</v>
      </c>
      <c r="D3" s="420" t="s">
        <v>34</v>
      </c>
      <c r="E3" s="420"/>
      <c r="F3" s="420"/>
      <c r="H3" s="6" t="s">
        <v>12</v>
      </c>
      <c r="I3" s="7">
        <v>5</v>
      </c>
      <c r="J3" s="6" t="s">
        <v>17</v>
      </c>
      <c r="L3" s="8" t="s">
        <v>26</v>
      </c>
      <c r="M3" s="9">
        <v>1</v>
      </c>
      <c r="O3" s="8" t="s">
        <v>40</v>
      </c>
      <c r="P3" s="9">
        <v>15</v>
      </c>
      <c r="R3" s="4" t="s">
        <v>42</v>
      </c>
      <c r="S3" s="9">
        <v>15</v>
      </c>
      <c r="U3" s="4" t="s">
        <v>42</v>
      </c>
      <c r="V3" s="9">
        <v>30</v>
      </c>
      <c r="X3" s="4" t="s">
        <v>42</v>
      </c>
      <c r="Y3" s="9">
        <v>15</v>
      </c>
      <c r="AA3" s="4" t="s">
        <v>42</v>
      </c>
      <c r="AB3" s="9">
        <v>25</v>
      </c>
    </row>
    <row r="4" spans="1:28" ht="47.25" customHeight="1" x14ac:dyDescent="0.2">
      <c r="A4" s="9" t="s">
        <v>44</v>
      </c>
      <c r="C4" s="3" t="s">
        <v>4</v>
      </c>
      <c r="D4" s="420" t="s">
        <v>5</v>
      </c>
      <c r="E4" s="420"/>
      <c r="F4" s="420"/>
      <c r="H4" s="6" t="s">
        <v>13</v>
      </c>
      <c r="I4" s="7">
        <v>4</v>
      </c>
      <c r="J4" s="6" t="s">
        <v>18</v>
      </c>
      <c r="L4" s="8" t="s">
        <v>27</v>
      </c>
      <c r="M4" s="9">
        <v>1</v>
      </c>
      <c r="O4" s="8" t="s">
        <v>41</v>
      </c>
      <c r="P4" s="9">
        <v>0</v>
      </c>
      <c r="R4" s="4" t="s">
        <v>41</v>
      </c>
      <c r="S4" s="9">
        <v>0</v>
      </c>
      <c r="U4" s="4" t="s">
        <v>41</v>
      </c>
      <c r="V4" s="9">
        <v>0</v>
      </c>
      <c r="X4" s="4" t="s">
        <v>41</v>
      </c>
      <c r="Y4" s="9">
        <v>0</v>
      </c>
      <c r="AA4" s="4" t="s">
        <v>41</v>
      </c>
      <c r="AB4" s="9">
        <v>0</v>
      </c>
    </row>
    <row r="5" spans="1:28" ht="25.5" customHeight="1" x14ac:dyDescent="0.2">
      <c r="A5" s="11" t="s">
        <v>45</v>
      </c>
      <c r="C5" s="2" t="s">
        <v>6</v>
      </c>
      <c r="D5" s="420" t="s">
        <v>7</v>
      </c>
      <c r="E5" s="420"/>
      <c r="F5" s="420"/>
      <c r="H5" s="6" t="s">
        <v>14</v>
      </c>
      <c r="I5" s="7">
        <v>3</v>
      </c>
      <c r="J5" s="6" t="s">
        <v>19</v>
      </c>
      <c r="L5" s="8" t="s">
        <v>32</v>
      </c>
      <c r="M5" s="9">
        <v>1</v>
      </c>
    </row>
    <row r="6" spans="1:28" ht="41.25" customHeight="1" x14ac:dyDescent="0.2">
      <c r="A6" s="9" t="s">
        <v>46</v>
      </c>
      <c r="C6" s="2" t="s">
        <v>8</v>
      </c>
      <c r="D6" s="420" t="s">
        <v>9</v>
      </c>
      <c r="E6" s="420"/>
      <c r="F6" s="420"/>
      <c r="H6" s="6" t="s">
        <v>15</v>
      </c>
      <c r="I6" s="7">
        <v>2</v>
      </c>
      <c r="J6" s="6" t="s">
        <v>20</v>
      </c>
      <c r="L6" s="8" t="s">
        <v>28</v>
      </c>
      <c r="M6" s="9">
        <v>0.5</v>
      </c>
    </row>
    <row r="7" spans="1:28" ht="42" customHeight="1" x14ac:dyDescent="0.2">
      <c r="A7" s="9" t="s">
        <v>47</v>
      </c>
      <c r="C7" s="2" t="s">
        <v>10</v>
      </c>
      <c r="D7" s="420" t="s">
        <v>11</v>
      </c>
      <c r="E7" s="420"/>
      <c r="F7" s="420"/>
      <c r="H7" s="6" t="s">
        <v>16</v>
      </c>
      <c r="I7" s="7">
        <v>1</v>
      </c>
      <c r="J7" s="6" t="s">
        <v>21</v>
      </c>
    </row>
    <row r="8" spans="1:28" ht="42" customHeight="1" x14ac:dyDescent="0.2">
      <c r="A8" s="12"/>
    </row>
    <row r="9" spans="1:28" ht="42" customHeight="1" x14ac:dyDescent="0.2">
      <c r="A9" s="12"/>
    </row>
    <row r="10" spans="1:28" ht="42" customHeight="1" x14ac:dyDescent="0.2">
      <c r="A10" s="12"/>
    </row>
    <row r="11" spans="1:28" ht="42" customHeight="1" x14ac:dyDescent="0.2">
      <c r="A11" s="12"/>
    </row>
    <row r="12" spans="1:28" ht="42" customHeight="1" x14ac:dyDescent="0.2">
      <c r="A12" s="12"/>
    </row>
  </sheetData>
  <mergeCells count="14">
    <mergeCell ref="C1:F1"/>
    <mergeCell ref="D2:F2"/>
    <mergeCell ref="D4:F4"/>
    <mergeCell ref="O2:P2"/>
    <mergeCell ref="D7:F7"/>
    <mergeCell ref="D3:F3"/>
    <mergeCell ref="D5:F5"/>
    <mergeCell ref="D6:F6"/>
    <mergeCell ref="R2:S2"/>
    <mergeCell ref="U2:V2"/>
    <mergeCell ref="X2:Y2"/>
    <mergeCell ref="AA2:AB2"/>
    <mergeCell ref="H1:J1"/>
    <mergeCell ref="L1:M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showGridLines="0" zoomScaleNormal="100" workbookViewId="0">
      <selection activeCell="B19" sqref="B19:D19"/>
    </sheetView>
  </sheetViews>
  <sheetFormatPr baseColWidth="10" defaultRowHeight="12.75" x14ac:dyDescent="0.2"/>
  <cols>
    <col min="1" max="1" width="17.140625" customWidth="1"/>
    <col min="2" max="2" width="16.28515625" customWidth="1"/>
    <col min="3" max="3" width="22.7109375" customWidth="1"/>
    <col min="4" max="4" width="29.7109375" customWidth="1"/>
    <col min="5" max="5" width="18.42578125" customWidth="1"/>
    <col min="6" max="6" width="27.140625" customWidth="1"/>
  </cols>
  <sheetData>
    <row r="1" spans="1:6" ht="22.5" customHeight="1" x14ac:dyDescent="0.2">
      <c r="A1" s="421"/>
      <c r="B1" s="421"/>
      <c r="C1" s="422" t="s">
        <v>370</v>
      </c>
      <c r="D1" s="422"/>
      <c r="E1" s="422"/>
      <c r="F1" s="347" t="s">
        <v>385</v>
      </c>
    </row>
    <row r="2" spans="1:6" s="41" customFormat="1" ht="33.75" customHeight="1" x14ac:dyDescent="0.2">
      <c r="A2" s="421"/>
      <c r="B2" s="421"/>
      <c r="C2" s="422"/>
      <c r="D2" s="422"/>
      <c r="E2" s="422"/>
      <c r="F2" s="348" t="s">
        <v>386</v>
      </c>
    </row>
    <row r="3" spans="1:6" s="41" customFormat="1" ht="33.75" customHeight="1" x14ac:dyDescent="0.2">
      <c r="A3" s="421"/>
      <c r="B3" s="421"/>
      <c r="C3" s="422"/>
      <c r="D3" s="422"/>
      <c r="E3" s="422"/>
      <c r="F3" s="349" t="s">
        <v>884</v>
      </c>
    </row>
    <row r="4" spans="1:6" ht="19.5" customHeight="1" x14ac:dyDescent="0.2">
      <c r="A4" s="158"/>
      <c r="B4" s="158"/>
      <c r="C4" s="143"/>
      <c r="D4" s="143"/>
      <c r="F4" s="159"/>
    </row>
    <row r="5" spans="1:6" ht="19.5" customHeight="1" x14ac:dyDescent="0.25">
      <c r="A5" s="429" t="s">
        <v>343</v>
      </c>
      <c r="B5" s="429"/>
      <c r="C5" s="429"/>
      <c r="D5" s="429"/>
      <c r="E5" s="429"/>
      <c r="F5" s="429"/>
    </row>
    <row r="6" spans="1:6" ht="6.75" customHeight="1" x14ac:dyDescent="0.25">
      <c r="A6" s="160"/>
      <c r="B6" s="160"/>
      <c r="C6" s="160"/>
      <c r="D6" s="160"/>
      <c r="F6" s="160"/>
    </row>
    <row r="7" spans="1:6" ht="15" x14ac:dyDescent="0.2">
      <c r="D7" s="43"/>
    </row>
    <row r="8" spans="1:6" ht="33.75" customHeight="1" x14ac:dyDescent="0.2">
      <c r="A8" s="162" t="s">
        <v>344</v>
      </c>
      <c r="B8" s="426" t="s">
        <v>345</v>
      </c>
      <c r="C8" s="427"/>
      <c r="D8" s="428"/>
      <c r="E8" s="163" t="s">
        <v>347</v>
      </c>
      <c r="F8" s="162" t="s">
        <v>346</v>
      </c>
    </row>
    <row r="9" spans="1:6" ht="28.5" customHeight="1" x14ac:dyDescent="0.2">
      <c r="A9" s="161"/>
      <c r="B9" s="423"/>
      <c r="C9" s="424"/>
      <c r="D9" s="425"/>
      <c r="E9" s="168"/>
      <c r="F9" s="161"/>
    </row>
    <row r="10" spans="1:6" ht="28.5" customHeight="1" x14ac:dyDescent="0.2">
      <c r="A10" s="161"/>
      <c r="B10" s="423"/>
      <c r="C10" s="424"/>
      <c r="D10" s="425"/>
      <c r="E10" s="168"/>
      <c r="F10" s="161"/>
    </row>
    <row r="11" spans="1:6" ht="28.5" customHeight="1" x14ac:dyDescent="0.2">
      <c r="A11" s="161"/>
      <c r="B11" s="423"/>
      <c r="C11" s="424"/>
      <c r="D11" s="425"/>
      <c r="E11" s="168"/>
      <c r="F11" s="161"/>
    </row>
    <row r="12" spans="1:6" ht="28.5" customHeight="1" x14ac:dyDescent="0.2">
      <c r="A12" s="161"/>
      <c r="B12" s="423"/>
      <c r="C12" s="424"/>
      <c r="D12" s="425"/>
      <c r="E12" s="168"/>
      <c r="F12" s="161"/>
    </row>
    <row r="13" spans="1:6" ht="28.5" customHeight="1" x14ac:dyDescent="0.2">
      <c r="A13" s="161"/>
      <c r="B13" s="423"/>
      <c r="C13" s="424"/>
      <c r="D13" s="425"/>
      <c r="E13" s="168"/>
      <c r="F13" s="161"/>
    </row>
    <row r="14" spans="1:6" ht="28.5" customHeight="1" x14ac:dyDescent="0.2">
      <c r="A14" s="161"/>
      <c r="B14" s="423"/>
      <c r="C14" s="424"/>
      <c r="D14" s="425"/>
      <c r="E14" s="168"/>
      <c r="F14" s="161"/>
    </row>
    <row r="15" spans="1:6" ht="28.5" customHeight="1" x14ac:dyDescent="0.2">
      <c r="A15" s="161"/>
      <c r="B15" s="423"/>
      <c r="C15" s="424"/>
      <c r="D15" s="425"/>
      <c r="E15" s="168"/>
      <c r="F15" s="161"/>
    </row>
    <row r="16" spans="1:6" ht="28.5" customHeight="1" x14ac:dyDescent="0.2">
      <c r="A16" s="161"/>
      <c r="B16" s="423"/>
      <c r="C16" s="424"/>
      <c r="D16" s="425"/>
      <c r="E16" s="168"/>
      <c r="F16" s="161"/>
    </row>
    <row r="17" spans="1:6" ht="28.5" customHeight="1" x14ac:dyDescent="0.2">
      <c r="A17" s="161"/>
      <c r="B17" s="423"/>
      <c r="C17" s="424"/>
      <c r="D17" s="425"/>
      <c r="E17" s="168"/>
      <c r="F17" s="161"/>
    </row>
    <row r="18" spans="1:6" ht="28.5" customHeight="1" x14ac:dyDescent="0.2">
      <c r="A18" s="161"/>
      <c r="B18" s="423"/>
      <c r="C18" s="424"/>
      <c r="D18" s="425"/>
      <c r="E18" s="168"/>
      <c r="F18" s="161"/>
    </row>
    <row r="19" spans="1:6" ht="28.5" customHeight="1" x14ac:dyDescent="0.2">
      <c r="A19" s="161"/>
      <c r="B19" s="423"/>
      <c r="C19" s="424"/>
      <c r="D19" s="425"/>
      <c r="E19" s="168"/>
      <c r="F19" s="161"/>
    </row>
    <row r="20" spans="1:6" ht="28.5" customHeight="1" x14ac:dyDescent="0.2">
      <c r="A20" s="161"/>
      <c r="B20" s="423"/>
      <c r="C20" s="424"/>
      <c r="D20" s="425"/>
      <c r="E20" s="168"/>
      <c r="F20" s="161"/>
    </row>
  </sheetData>
  <mergeCells count="16">
    <mergeCell ref="A1:B3"/>
    <mergeCell ref="C1:E3"/>
    <mergeCell ref="B19:D19"/>
    <mergeCell ref="B20:D20"/>
    <mergeCell ref="B12:D12"/>
    <mergeCell ref="B17:D17"/>
    <mergeCell ref="B18:D18"/>
    <mergeCell ref="B8:D8"/>
    <mergeCell ref="B9:D9"/>
    <mergeCell ref="B10:D10"/>
    <mergeCell ref="B11:D11"/>
    <mergeCell ref="A5:F5"/>
    <mergeCell ref="B13:D13"/>
    <mergeCell ref="B14:D14"/>
    <mergeCell ref="B15:D15"/>
    <mergeCell ref="B16:D16"/>
  </mergeCells>
  <pageMargins left="0.7" right="0.7" top="0.75" bottom="0.75" header="0.3" footer="0.3"/>
  <pageSetup scale="98" orientation="landscape" r:id="rId1"/>
  <headerFooter>
    <oddFooter>&amp;LSG-F-12 Mapa de Riesgos</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'Base de Datos '!$E$39:$E$66</xm:f>
          </x14:formula1>
          <xm:sqref>E9:E20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B3E39-37A8-412F-9596-C4CD2BF215C7}">
  <sheetPr>
    <pageSetUpPr fitToPage="1"/>
  </sheetPr>
  <dimension ref="A1:CF126"/>
  <sheetViews>
    <sheetView showGridLines="0" tabSelected="1" topLeftCell="D54" zoomScale="50" zoomScaleNormal="50" zoomScalePageLayoutView="85" workbookViewId="0">
      <selection activeCell="X54" sqref="X54"/>
    </sheetView>
  </sheetViews>
  <sheetFormatPr baseColWidth="10" defaultColWidth="10.85546875" defaultRowHeight="18.75" x14ac:dyDescent="0.3"/>
  <cols>
    <col min="1" max="1" width="12.7109375" style="208" customWidth="1"/>
    <col min="2" max="2" width="31.5703125" style="208" customWidth="1"/>
    <col min="3" max="3" width="26.5703125" style="208" customWidth="1"/>
    <col min="4" max="4" width="54" style="218" customWidth="1"/>
    <col min="5" max="5" width="32.5703125" style="291" customWidth="1"/>
    <col min="6" max="6" width="36.140625" style="219" customWidth="1"/>
    <col min="7" max="7" width="16.28515625" style="219" customWidth="1"/>
    <col min="8" max="8" width="20.28515625" style="219" customWidth="1"/>
    <col min="9" max="9" width="9.28515625" style="218" customWidth="1"/>
    <col min="10" max="10" width="7.28515625" style="218" customWidth="1"/>
    <col min="11" max="11" width="16.7109375" style="218" customWidth="1"/>
    <col min="12" max="12" width="70" style="218" customWidth="1"/>
    <col min="13" max="13" width="6.42578125" style="218" customWidth="1"/>
    <col min="14" max="14" width="6.7109375" style="220" customWidth="1"/>
    <col min="15" max="15" width="20" style="220" customWidth="1"/>
    <col min="16" max="16" width="14.28515625" style="220" hidden="1" customWidth="1"/>
    <col min="17" max="17" width="65.42578125" style="220" customWidth="1"/>
    <col min="18" max="18" width="44.5703125" style="220" customWidth="1"/>
    <col min="19" max="19" width="20.7109375" style="220" customWidth="1"/>
    <col min="20" max="20" width="19" style="220" customWidth="1"/>
    <col min="21" max="21" width="50.42578125" style="220" customWidth="1"/>
    <col min="22" max="22" width="17.42578125" style="220" customWidth="1"/>
    <col min="23" max="16384" width="10.85546875" style="208"/>
  </cols>
  <sheetData>
    <row r="1" spans="1:22" s="209" customFormat="1" ht="48" customHeight="1" x14ac:dyDescent="0.25">
      <c r="A1" s="444"/>
      <c r="B1" s="445"/>
      <c r="C1" s="445"/>
      <c r="D1" s="445"/>
      <c r="E1" s="446"/>
      <c r="F1" s="453" t="s">
        <v>882</v>
      </c>
      <c r="G1" s="453"/>
      <c r="H1" s="453"/>
      <c r="I1" s="453"/>
      <c r="J1" s="453"/>
      <c r="K1" s="453"/>
      <c r="L1" s="453"/>
      <c r="M1" s="453"/>
      <c r="N1" s="453"/>
      <c r="O1" s="453"/>
      <c r="P1" s="453"/>
      <c r="Q1" s="453"/>
      <c r="R1" s="453"/>
      <c r="S1" s="453"/>
      <c r="T1" s="453"/>
      <c r="U1" s="430" t="s">
        <v>885</v>
      </c>
      <c r="V1" s="431"/>
    </row>
    <row r="2" spans="1:22" s="209" customFormat="1" ht="48" customHeight="1" x14ac:dyDescent="0.25">
      <c r="A2" s="447"/>
      <c r="B2" s="448"/>
      <c r="C2" s="448"/>
      <c r="D2" s="448"/>
      <c r="E2" s="449"/>
      <c r="F2" s="453"/>
      <c r="G2" s="453"/>
      <c r="H2" s="453"/>
      <c r="I2" s="453"/>
      <c r="J2" s="453"/>
      <c r="K2" s="453"/>
      <c r="L2" s="453"/>
      <c r="M2" s="453"/>
      <c r="N2" s="453"/>
      <c r="O2" s="453"/>
      <c r="P2" s="453"/>
      <c r="Q2" s="453"/>
      <c r="R2" s="453"/>
      <c r="S2" s="453"/>
      <c r="T2" s="453"/>
      <c r="U2" s="430" t="s">
        <v>883</v>
      </c>
      <c r="V2" s="431"/>
    </row>
    <row r="3" spans="1:22" s="209" customFormat="1" ht="43.5" customHeight="1" x14ac:dyDescent="0.25">
      <c r="A3" s="450"/>
      <c r="B3" s="451"/>
      <c r="C3" s="451"/>
      <c r="D3" s="451"/>
      <c r="E3" s="452"/>
      <c r="F3" s="453"/>
      <c r="G3" s="453"/>
      <c r="H3" s="453"/>
      <c r="I3" s="453"/>
      <c r="J3" s="453"/>
      <c r="K3" s="453"/>
      <c r="L3" s="453"/>
      <c r="M3" s="453"/>
      <c r="N3" s="453"/>
      <c r="O3" s="453"/>
      <c r="P3" s="453"/>
      <c r="Q3" s="453"/>
      <c r="R3" s="453"/>
      <c r="S3" s="453"/>
      <c r="T3" s="453"/>
      <c r="U3" s="430" t="s">
        <v>881</v>
      </c>
      <c r="V3" s="431"/>
    </row>
    <row r="4" spans="1:22" ht="18" customHeight="1" x14ac:dyDescent="0.25">
      <c r="A4" s="209" t="s">
        <v>880</v>
      </c>
      <c r="D4" s="208"/>
      <c r="E4" s="290"/>
      <c r="F4" s="210"/>
      <c r="G4" s="210"/>
      <c r="H4" s="210"/>
      <c r="I4" s="208"/>
      <c r="J4" s="208"/>
      <c r="K4" s="208"/>
      <c r="L4" s="208"/>
      <c r="M4" s="208"/>
      <c r="N4" s="211"/>
      <c r="O4" s="211"/>
      <c r="P4" s="209"/>
      <c r="Q4" s="211"/>
      <c r="R4" s="211"/>
      <c r="S4" s="211"/>
      <c r="T4" s="211"/>
      <c r="U4" s="211"/>
      <c r="V4" s="211"/>
    </row>
    <row r="5" spans="1:22" ht="18" customHeight="1" x14ac:dyDescent="0.25">
      <c r="A5" s="432" t="s">
        <v>238</v>
      </c>
      <c r="B5" s="435" t="s">
        <v>237</v>
      </c>
      <c r="C5" s="435" t="s">
        <v>236</v>
      </c>
      <c r="D5" s="441" t="s">
        <v>239</v>
      </c>
      <c r="E5" s="442"/>
      <c r="F5" s="442"/>
      <c r="G5" s="442"/>
      <c r="H5" s="443"/>
      <c r="I5" s="441" t="s">
        <v>240</v>
      </c>
      <c r="J5" s="442"/>
      <c r="K5" s="442"/>
      <c r="L5" s="442"/>
      <c r="M5" s="442"/>
      <c r="N5" s="442"/>
      <c r="O5" s="442"/>
      <c r="P5" s="442"/>
      <c r="Q5" s="442"/>
      <c r="R5" s="442"/>
      <c r="S5" s="442"/>
      <c r="T5" s="442"/>
      <c r="U5" s="442"/>
      <c r="V5" s="443"/>
    </row>
    <row r="6" spans="1:22" ht="18" customHeight="1" x14ac:dyDescent="0.25">
      <c r="A6" s="433"/>
      <c r="B6" s="436"/>
      <c r="C6" s="436"/>
      <c r="D6" s="438" t="s">
        <v>241</v>
      </c>
      <c r="E6" s="438" t="s">
        <v>52</v>
      </c>
      <c r="F6" s="438" t="s">
        <v>242</v>
      </c>
      <c r="G6" s="438" t="s">
        <v>243</v>
      </c>
      <c r="H6" s="438" t="s">
        <v>244</v>
      </c>
      <c r="I6" s="441" t="s">
        <v>245</v>
      </c>
      <c r="J6" s="442"/>
      <c r="K6" s="443"/>
      <c r="L6" s="627" t="s">
        <v>246</v>
      </c>
      <c r="M6" s="627"/>
      <c r="N6" s="627"/>
      <c r="O6" s="627"/>
      <c r="P6" s="627"/>
      <c r="Q6" s="627"/>
      <c r="R6" s="627"/>
      <c r="S6" s="627"/>
      <c r="T6" s="627"/>
      <c r="U6" s="627"/>
      <c r="V6" s="627"/>
    </row>
    <row r="7" spans="1:22" ht="18" customHeight="1" x14ac:dyDescent="0.25">
      <c r="A7" s="433"/>
      <c r="B7" s="436"/>
      <c r="C7" s="436"/>
      <c r="D7" s="439"/>
      <c r="E7" s="439"/>
      <c r="F7" s="439"/>
      <c r="G7" s="439"/>
      <c r="H7" s="439"/>
      <c r="I7" s="441" t="s">
        <v>248</v>
      </c>
      <c r="J7" s="442"/>
      <c r="K7" s="443"/>
      <c r="L7" s="628" t="s">
        <v>249</v>
      </c>
      <c r="M7" s="627" t="s">
        <v>250</v>
      </c>
      <c r="N7" s="627"/>
      <c r="O7" s="627"/>
      <c r="P7" s="627"/>
      <c r="Q7" s="627" t="s">
        <v>251</v>
      </c>
      <c r="R7" s="627"/>
      <c r="S7" s="627"/>
      <c r="T7" s="627"/>
      <c r="U7" s="627"/>
      <c r="V7" s="627"/>
    </row>
    <row r="8" spans="1:22" ht="18" customHeight="1" x14ac:dyDescent="0.25">
      <c r="A8" s="433"/>
      <c r="B8" s="436"/>
      <c r="C8" s="436"/>
      <c r="D8" s="439"/>
      <c r="E8" s="439"/>
      <c r="F8" s="439"/>
      <c r="G8" s="439"/>
      <c r="H8" s="439"/>
      <c r="I8" s="617" t="s">
        <v>58</v>
      </c>
      <c r="J8" s="617" t="s">
        <v>73</v>
      </c>
      <c r="K8" s="617" t="s">
        <v>252</v>
      </c>
      <c r="L8" s="628"/>
      <c r="M8" s="616" t="s">
        <v>58</v>
      </c>
      <c r="N8" s="616" t="s">
        <v>73</v>
      </c>
      <c r="O8" s="616" t="s">
        <v>252</v>
      </c>
      <c r="P8" s="618" t="s">
        <v>371</v>
      </c>
      <c r="Q8" s="627"/>
      <c r="R8" s="627"/>
      <c r="S8" s="627"/>
      <c r="T8" s="627"/>
      <c r="U8" s="627"/>
      <c r="V8" s="627"/>
    </row>
    <row r="9" spans="1:22" ht="99" customHeight="1" x14ac:dyDescent="0.25">
      <c r="A9" s="434"/>
      <c r="B9" s="437"/>
      <c r="C9" s="437"/>
      <c r="D9" s="440"/>
      <c r="E9" s="439"/>
      <c r="F9" s="439"/>
      <c r="G9" s="439"/>
      <c r="H9" s="439"/>
      <c r="I9" s="630"/>
      <c r="J9" s="630"/>
      <c r="K9" s="630"/>
      <c r="L9" s="629"/>
      <c r="M9" s="617"/>
      <c r="N9" s="617"/>
      <c r="O9" s="617"/>
      <c r="P9" s="619"/>
      <c r="Q9" s="264" t="s">
        <v>254</v>
      </c>
      <c r="R9" s="264" t="s">
        <v>372</v>
      </c>
      <c r="S9" s="264" t="s">
        <v>247</v>
      </c>
      <c r="T9" s="264" t="s">
        <v>253</v>
      </c>
      <c r="U9" s="264" t="s">
        <v>255</v>
      </c>
      <c r="V9" s="264" t="s">
        <v>373</v>
      </c>
    </row>
    <row r="10" spans="1:22" ht="105" customHeight="1" x14ac:dyDescent="0.25">
      <c r="A10" s="484">
        <v>1</v>
      </c>
      <c r="B10" s="487" t="s">
        <v>138</v>
      </c>
      <c r="C10" s="484" t="s">
        <v>190</v>
      </c>
      <c r="D10" s="346" t="s">
        <v>872</v>
      </c>
      <c r="E10" s="614" t="s">
        <v>460</v>
      </c>
      <c r="F10" s="503" t="s">
        <v>462</v>
      </c>
      <c r="G10" s="484" t="s">
        <v>388</v>
      </c>
      <c r="H10" s="454" t="s">
        <v>388</v>
      </c>
      <c r="I10" s="454">
        <v>3</v>
      </c>
      <c r="J10" s="466">
        <v>20</v>
      </c>
      <c r="K10" s="543" t="s">
        <v>101</v>
      </c>
      <c r="L10" s="624" t="s">
        <v>463</v>
      </c>
      <c r="M10" s="568">
        <v>1</v>
      </c>
      <c r="N10" s="568">
        <v>20</v>
      </c>
      <c r="O10" s="543" t="s">
        <v>103</v>
      </c>
      <c r="P10" s="568" t="s">
        <v>431</v>
      </c>
      <c r="Q10" s="187" t="s">
        <v>464</v>
      </c>
      <c r="R10" s="174" t="s">
        <v>467</v>
      </c>
      <c r="S10" s="568" t="s">
        <v>397</v>
      </c>
      <c r="T10" s="621" t="s">
        <v>875</v>
      </c>
      <c r="U10" s="174" t="s">
        <v>469</v>
      </c>
      <c r="V10" s="176">
        <v>1</v>
      </c>
    </row>
    <row r="11" spans="1:22" ht="112.5" customHeight="1" x14ac:dyDescent="0.25">
      <c r="A11" s="485"/>
      <c r="B11" s="488"/>
      <c r="C11" s="485"/>
      <c r="D11" s="346" t="s">
        <v>871</v>
      </c>
      <c r="E11" s="620"/>
      <c r="F11" s="547"/>
      <c r="G11" s="485"/>
      <c r="H11" s="455"/>
      <c r="I11" s="455"/>
      <c r="J11" s="467"/>
      <c r="K11" s="545"/>
      <c r="L11" s="625"/>
      <c r="M11" s="569"/>
      <c r="N11" s="569"/>
      <c r="O11" s="545"/>
      <c r="P11" s="569"/>
      <c r="Q11" s="187" t="s">
        <v>465</v>
      </c>
      <c r="R11" s="174" t="s">
        <v>429</v>
      </c>
      <c r="S11" s="569"/>
      <c r="T11" s="622"/>
      <c r="U11" s="174" t="s">
        <v>469</v>
      </c>
      <c r="V11" s="176">
        <v>1</v>
      </c>
    </row>
    <row r="12" spans="1:22" ht="75" customHeight="1" x14ac:dyDescent="0.25">
      <c r="A12" s="486"/>
      <c r="B12" s="489"/>
      <c r="C12" s="486"/>
      <c r="D12" s="346" t="s">
        <v>873</v>
      </c>
      <c r="E12" s="615"/>
      <c r="F12" s="504"/>
      <c r="G12" s="486"/>
      <c r="H12" s="456"/>
      <c r="I12" s="456"/>
      <c r="J12" s="468"/>
      <c r="K12" s="544"/>
      <c r="L12" s="626"/>
      <c r="M12" s="570"/>
      <c r="N12" s="570"/>
      <c r="O12" s="544"/>
      <c r="P12" s="570"/>
      <c r="Q12" s="187" t="s">
        <v>466</v>
      </c>
      <c r="R12" s="174" t="s">
        <v>468</v>
      </c>
      <c r="S12" s="570"/>
      <c r="T12" s="623"/>
      <c r="U12" s="174" t="s">
        <v>470</v>
      </c>
      <c r="V12" s="176">
        <v>0.8</v>
      </c>
    </row>
    <row r="13" spans="1:22" ht="116.25" customHeight="1" x14ac:dyDescent="0.25">
      <c r="A13" s="484">
        <v>2</v>
      </c>
      <c r="B13" s="487" t="s">
        <v>138</v>
      </c>
      <c r="C13" s="484" t="s">
        <v>183</v>
      </c>
      <c r="D13" s="612" t="s">
        <v>874</v>
      </c>
      <c r="E13" s="614" t="s">
        <v>471</v>
      </c>
      <c r="F13" s="503" t="s">
        <v>462</v>
      </c>
      <c r="G13" s="484" t="s">
        <v>388</v>
      </c>
      <c r="H13" s="454" t="s">
        <v>388</v>
      </c>
      <c r="I13" s="454">
        <v>3</v>
      </c>
      <c r="J13" s="466">
        <v>20</v>
      </c>
      <c r="K13" s="543" t="s">
        <v>101</v>
      </c>
      <c r="L13" s="610" t="s">
        <v>472</v>
      </c>
      <c r="M13" s="568">
        <v>1</v>
      </c>
      <c r="N13" s="568">
        <v>20</v>
      </c>
      <c r="O13" s="543" t="s">
        <v>103</v>
      </c>
      <c r="P13" s="543" t="s">
        <v>431</v>
      </c>
      <c r="Q13" s="187" t="s">
        <v>473</v>
      </c>
      <c r="R13" s="174" t="s">
        <v>467</v>
      </c>
      <c r="S13" s="568" t="s">
        <v>397</v>
      </c>
      <c r="T13" s="177" t="s">
        <v>879</v>
      </c>
      <c r="U13" s="174" t="s">
        <v>469</v>
      </c>
      <c r="V13" s="176">
        <v>1</v>
      </c>
    </row>
    <row r="14" spans="1:22" ht="111" customHeight="1" x14ac:dyDescent="0.25">
      <c r="A14" s="486"/>
      <c r="B14" s="489"/>
      <c r="C14" s="486"/>
      <c r="D14" s="613"/>
      <c r="E14" s="615"/>
      <c r="F14" s="504"/>
      <c r="G14" s="486"/>
      <c r="H14" s="456"/>
      <c r="I14" s="456"/>
      <c r="J14" s="468"/>
      <c r="K14" s="544"/>
      <c r="L14" s="611"/>
      <c r="M14" s="570"/>
      <c r="N14" s="570"/>
      <c r="O14" s="544"/>
      <c r="P14" s="544"/>
      <c r="Q14" s="187" t="s">
        <v>474</v>
      </c>
      <c r="R14" s="174" t="s">
        <v>429</v>
      </c>
      <c r="S14" s="570"/>
      <c r="T14" s="177"/>
      <c r="U14" s="174" t="s">
        <v>469</v>
      </c>
      <c r="V14" s="176">
        <v>1</v>
      </c>
    </row>
    <row r="15" spans="1:22" ht="91.5" customHeight="1" x14ac:dyDescent="0.25">
      <c r="A15" s="484">
        <v>3</v>
      </c>
      <c r="B15" s="505" t="s">
        <v>143</v>
      </c>
      <c r="C15" s="572" t="s">
        <v>190</v>
      </c>
      <c r="D15" s="193" t="s">
        <v>480</v>
      </c>
      <c r="E15" s="582" t="s">
        <v>475</v>
      </c>
      <c r="F15" s="503" t="s">
        <v>476</v>
      </c>
      <c r="G15" s="484" t="s">
        <v>388</v>
      </c>
      <c r="H15" s="454" t="s">
        <v>388</v>
      </c>
      <c r="I15" s="454">
        <v>3</v>
      </c>
      <c r="J15" s="466">
        <v>20</v>
      </c>
      <c r="K15" s="543" t="s">
        <v>101</v>
      </c>
      <c r="L15" s="503" t="s">
        <v>477</v>
      </c>
      <c r="M15" s="568">
        <v>1</v>
      </c>
      <c r="N15" s="568">
        <v>20</v>
      </c>
      <c r="O15" s="543" t="s">
        <v>103</v>
      </c>
      <c r="P15" s="543" t="s">
        <v>431</v>
      </c>
      <c r="Q15" s="186" t="s">
        <v>488</v>
      </c>
      <c r="R15" s="235" t="s">
        <v>483</v>
      </c>
      <c r="S15" s="568" t="s">
        <v>394</v>
      </c>
      <c r="T15" s="484" t="s">
        <v>485</v>
      </c>
      <c r="U15" s="568" t="s">
        <v>484</v>
      </c>
      <c r="V15" s="606">
        <v>1</v>
      </c>
    </row>
    <row r="16" spans="1:22" ht="90" customHeight="1" x14ac:dyDescent="0.25">
      <c r="A16" s="485"/>
      <c r="B16" s="578"/>
      <c r="C16" s="579"/>
      <c r="D16" s="193" t="s">
        <v>478</v>
      </c>
      <c r="E16" s="609"/>
      <c r="F16" s="547"/>
      <c r="G16" s="485"/>
      <c r="H16" s="455"/>
      <c r="I16" s="455"/>
      <c r="J16" s="467"/>
      <c r="K16" s="545"/>
      <c r="L16" s="547"/>
      <c r="M16" s="569"/>
      <c r="N16" s="569"/>
      <c r="O16" s="545"/>
      <c r="P16" s="545"/>
      <c r="Q16" s="186" t="s">
        <v>489</v>
      </c>
      <c r="R16" s="230" t="s">
        <v>481</v>
      </c>
      <c r="S16" s="569"/>
      <c r="T16" s="485"/>
      <c r="U16" s="569"/>
      <c r="V16" s="607"/>
    </row>
    <row r="17" spans="1:22" ht="90" customHeight="1" x14ac:dyDescent="0.25">
      <c r="A17" s="486"/>
      <c r="B17" s="506"/>
      <c r="C17" s="573"/>
      <c r="D17" s="193" t="s">
        <v>479</v>
      </c>
      <c r="E17" s="583"/>
      <c r="F17" s="504"/>
      <c r="G17" s="486"/>
      <c r="H17" s="456"/>
      <c r="I17" s="456"/>
      <c r="J17" s="468"/>
      <c r="K17" s="544"/>
      <c r="L17" s="504"/>
      <c r="M17" s="570"/>
      <c r="N17" s="570"/>
      <c r="O17" s="544"/>
      <c r="P17" s="544"/>
      <c r="Q17" s="186" t="s">
        <v>490</v>
      </c>
      <c r="R17" s="230" t="s">
        <v>482</v>
      </c>
      <c r="S17" s="570"/>
      <c r="T17" s="486"/>
      <c r="U17" s="570"/>
      <c r="V17" s="608"/>
    </row>
    <row r="18" spans="1:22" ht="102.75" customHeight="1" x14ac:dyDescent="0.25">
      <c r="A18" s="484">
        <v>4</v>
      </c>
      <c r="B18" s="505" t="s">
        <v>143</v>
      </c>
      <c r="C18" s="572" t="s">
        <v>183</v>
      </c>
      <c r="D18" s="193" t="s">
        <v>480</v>
      </c>
      <c r="E18" s="582" t="s">
        <v>486</v>
      </c>
      <c r="F18" s="490" t="s">
        <v>476</v>
      </c>
      <c r="G18" s="457" t="s">
        <v>388</v>
      </c>
      <c r="H18" s="454" t="s">
        <v>388</v>
      </c>
      <c r="I18" s="454">
        <v>3</v>
      </c>
      <c r="J18" s="466" t="s">
        <v>393</v>
      </c>
      <c r="K18" s="469" t="s">
        <v>101</v>
      </c>
      <c r="L18" s="574" t="s">
        <v>487</v>
      </c>
      <c r="M18" s="479">
        <v>1</v>
      </c>
      <c r="N18" s="479" t="s">
        <v>393</v>
      </c>
      <c r="O18" s="469" t="s">
        <v>103</v>
      </c>
      <c r="P18" s="469" t="s">
        <v>431</v>
      </c>
      <c r="Q18" s="186" t="s">
        <v>488</v>
      </c>
      <c r="R18" s="235" t="s">
        <v>483</v>
      </c>
      <c r="S18" s="479" t="s">
        <v>394</v>
      </c>
      <c r="T18" s="479" t="s">
        <v>485</v>
      </c>
      <c r="U18" s="479" t="s">
        <v>484</v>
      </c>
      <c r="V18" s="596">
        <v>1</v>
      </c>
    </row>
    <row r="19" spans="1:22" ht="111.75" customHeight="1" x14ac:dyDescent="0.25">
      <c r="A19" s="485"/>
      <c r="B19" s="578"/>
      <c r="C19" s="579"/>
      <c r="D19" s="193" t="s">
        <v>478</v>
      </c>
      <c r="E19" s="609"/>
      <c r="F19" s="495"/>
      <c r="G19" s="458"/>
      <c r="H19" s="455"/>
      <c r="I19" s="455"/>
      <c r="J19" s="467"/>
      <c r="K19" s="470"/>
      <c r="L19" s="599"/>
      <c r="M19" s="595"/>
      <c r="N19" s="595"/>
      <c r="O19" s="470"/>
      <c r="P19" s="470"/>
      <c r="Q19" s="186" t="s">
        <v>489</v>
      </c>
      <c r="R19" s="230" t="s">
        <v>481</v>
      </c>
      <c r="S19" s="595"/>
      <c r="T19" s="595"/>
      <c r="U19" s="595"/>
      <c r="V19" s="597"/>
    </row>
    <row r="20" spans="1:22" ht="104.25" customHeight="1" x14ac:dyDescent="0.25">
      <c r="A20" s="486"/>
      <c r="B20" s="506"/>
      <c r="C20" s="573"/>
      <c r="D20" s="193" t="s">
        <v>479</v>
      </c>
      <c r="E20" s="583"/>
      <c r="F20" s="491"/>
      <c r="G20" s="459"/>
      <c r="H20" s="456"/>
      <c r="I20" s="456"/>
      <c r="J20" s="468"/>
      <c r="K20" s="471"/>
      <c r="L20" s="575"/>
      <c r="M20" s="480"/>
      <c r="N20" s="480"/>
      <c r="O20" s="471"/>
      <c r="P20" s="471"/>
      <c r="Q20" s="186" t="s">
        <v>490</v>
      </c>
      <c r="R20" s="230" t="s">
        <v>482</v>
      </c>
      <c r="S20" s="480"/>
      <c r="T20" s="480"/>
      <c r="U20" s="480"/>
      <c r="V20" s="598"/>
    </row>
    <row r="21" spans="1:22" ht="78" customHeight="1" x14ac:dyDescent="0.25">
      <c r="A21" s="484">
        <f>+A18+1</f>
        <v>5</v>
      </c>
      <c r="B21" s="505" t="s">
        <v>378</v>
      </c>
      <c r="C21" s="572" t="s">
        <v>147</v>
      </c>
      <c r="D21" s="193" t="s">
        <v>500</v>
      </c>
      <c r="E21" s="492" t="s">
        <v>492</v>
      </c>
      <c r="F21" s="490" t="s">
        <v>491</v>
      </c>
      <c r="G21" s="604" t="s">
        <v>388</v>
      </c>
      <c r="H21" s="604" t="s">
        <v>388</v>
      </c>
      <c r="I21" s="454">
        <v>1</v>
      </c>
      <c r="J21" s="457">
        <v>20</v>
      </c>
      <c r="K21" s="507" t="s">
        <v>103</v>
      </c>
      <c r="L21" s="588" t="s">
        <v>493</v>
      </c>
      <c r="M21" s="600">
        <v>1</v>
      </c>
      <c r="N21" s="602">
        <v>20</v>
      </c>
      <c r="O21" s="507" t="s">
        <v>103</v>
      </c>
      <c r="P21" s="507" t="s">
        <v>431</v>
      </c>
      <c r="Q21" s="188" t="s">
        <v>495</v>
      </c>
      <c r="R21" s="179" t="s">
        <v>497</v>
      </c>
      <c r="S21" s="600" t="s">
        <v>502</v>
      </c>
      <c r="T21" s="600" t="s">
        <v>503</v>
      </c>
      <c r="U21" s="178" t="s">
        <v>498</v>
      </c>
      <c r="V21" s="185">
        <v>1</v>
      </c>
    </row>
    <row r="22" spans="1:22" ht="91.5" customHeight="1" x14ac:dyDescent="0.25">
      <c r="A22" s="486"/>
      <c r="B22" s="506"/>
      <c r="C22" s="573"/>
      <c r="D22" s="252" t="s">
        <v>501</v>
      </c>
      <c r="E22" s="494"/>
      <c r="F22" s="491"/>
      <c r="G22" s="605"/>
      <c r="H22" s="605"/>
      <c r="I22" s="456"/>
      <c r="J22" s="459"/>
      <c r="K22" s="508"/>
      <c r="L22" s="589"/>
      <c r="M22" s="601"/>
      <c r="N22" s="603"/>
      <c r="O22" s="508"/>
      <c r="P22" s="508"/>
      <c r="Q22" s="237" t="s">
        <v>494</v>
      </c>
      <c r="R22" s="238" t="s">
        <v>496</v>
      </c>
      <c r="S22" s="601"/>
      <c r="T22" s="601"/>
      <c r="U22" s="255" t="s">
        <v>499</v>
      </c>
      <c r="V22" s="239">
        <v>1</v>
      </c>
    </row>
    <row r="23" spans="1:22" ht="87.75" customHeight="1" x14ac:dyDescent="0.25">
      <c r="A23" s="484">
        <f>+A21+1</f>
        <v>6</v>
      </c>
      <c r="B23" s="590" t="s">
        <v>168</v>
      </c>
      <c r="C23" s="505" t="s">
        <v>340</v>
      </c>
      <c r="D23" s="490" t="s">
        <v>505</v>
      </c>
      <c r="E23" s="492" t="s">
        <v>504</v>
      </c>
      <c r="F23" s="490" t="s">
        <v>506</v>
      </c>
      <c r="G23" s="457" t="s">
        <v>388</v>
      </c>
      <c r="H23" s="457" t="s">
        <v>388</v>
      </c>
      <c r="I23" s="457">
        <v>2</v>
      </c>
      <c r="J23" s="457">
        <v>10</v>
      </c>
      <c r="K23" s="507" t="s">
        <v>103</v>
      </c>
      <c r="L23" s="584" t="s">
        <v>507</v>
      </c>
      <c r="M23" s="586">
        <v>1</v>
      </c>
      <c r="N23" s="586">
        <v>10</v>
      </c>
      <c r="O23" s="591" t="s">
        <v>279</v>
      </c>
      <c r="P23" s="593" t="s">
        <v>431</v>
      </c>
      <c r="Q23" s="584" t="s">
        <v>508</v>
      </c>
      <c r="R23" s="586" t="s">
        <v>509</v>
      </c>
      <c r="S23" s="586" t="s">
        <v>510</v>
      </c>
      <c r="T23" s="586" t="s">
        <v>511</v>
      </c>
      <c r="U23" s="586" t="s">
        <v>512</v>
      </c>
      <c r="V23" s="586">
        <v>2</v>
      </c>
    </row>
    <row r="24" spans="1:22" ht="87.75" customHeight="1" x14ac:dyDescent="0.25">
      <c r="A24" s="486"/>
      <c r="B24" s="590"/>
      <c r="C24" s="506"/>
      <c r="D24" s="491"/>
      <c r="E24" s="494"/>
      <c r="F24" s="491"/>
      <c r="G24" s="459"/>
      <c r="H24" s="459"/>
      <c r="I24" s="459"/>
      <c r="J24" s="459"/>
      <c r="K24" s="508"/>
      <c r="L24" s="585"/>
      <c r="M24" s="587"/>
      <c r="N24" s="587"/>
      <c r="O24" s="592"/>
      <c r="P24" s="594"/>
      <c r="Q24" s="585"/>
      <c r="R24" s="587"/>
      <c r="S24" s="587"/>
      <c r="T24" s="587"/>
      <c r="U24" s="587"/>
      <c r="V24" s="587"/>
    </row>
    <row r="25" spans="1:22" ht="87.75" customHeight="1" x14ac:dyDescent="0.25">
      <c r="A25" s="484">
        <v>7</v>
      </c>
      <c r="B25" s="505" t="s">
        <v>378</v>
      </c>
      <c r="C25" s="572" t="s">
        <v>150</v>
      </c>
      <c r="D25" s="490" t="s">
        <v>407</v>
      </c>
      <c r="E25" s="582" t="s">
        <v>408</v>
      </c>
      <c r="F25" s="490" t="s">
        <v>409</v>
      </c>
      <c r="G25" s="457" t="s">
        <v>388</v>
      </c>
      <c r="H25" s="454" t="s">
        <v>388</v>
      </c>
      <c r="I25" s="454">
        <v>2</v>
      </c>
      <c r="J25" s="466">
        <v>10</v>
      </c>
      <c r="K25" s="469" t="s">
        <v>103</v>
      </c>
      <c r="L25" s="345" t="s">
        <v>411</v>
      </c>
      <c r="M25" s="479">
        <v>1</v>
      </c>
      <c r="N25" s="479">
        <v>10</v>
      </c>
      <c r="O25" s="469" t="s">
        <v>279</v>
      </c>
      <c r="P25" s="580" t="s">
        <v>431</v>
      </c>
      <c r="Q25" s="574" t="s">
        <v>410</v>
      </c>
      <c r="R25" s="521" t="s">
        <v>429</v>
      </c>
      <c r="S25" s="521" t="str">
        <f>+'[2]Identificación acciones Corrupc'!$G$15</f>
        <v>Grupo de Contratos</v>
      </c>
      <c r="T25" s="532" t="s">
        <v>515</v>
      </c>
      <c r="U25" s="521" t="str">
        <f>+'[2]Identificación acciones Corrupc'!$I$15</f>
        <v>Socialización realizada</v>
      </c>
      <c r="V25" s="521">
        <f>+'[2]Identificación acciones Corrupc'!$J$15</f>
        <v>1</v>
      </c>
    </row>
    <row r="26" spans="1:22" ht="87.75" customHeight="1" x14ac:dyDescent="0.25">
      <c r="A26" s="486"/>
      <c r="B26" s="506"/>
      <c r="C26" s="573"/>
      <c r="D26" s="491"/>
      <c r="E26" s="583"/>
      <c r="F26" s="491"/>
      <c r="G26" s="459"/>
      <c r="H26" s="456"/>
      <c r="I26" s="456"/>
      <c r="J26" s="468"/>
      <c r="K26" s="471"/>
      <c r="L26" s="345" t="s">
        <v>412</v>
      </c>
      <c r="M26" s="480"/>
      <c r="N26" s="480"/>
      <c r="O26" s="471"/>
      <c r="P26" s="581"/>
      <c r="Q26" s="575"/>
      <c r="R26" s="523"/>
      <c r="S26" s="523"/>
      <c r="T26" s="533"/>
      <c r="U26" s="523"/>
      <c r="V26" s="523"/>
    </row>
    <row r="27" spans="1:22" ht="87.75" customHeight="1" x14ac:dyDescent="0.25">
      <c r="A27" s="484">
        <v>8</v>
      </c>
      <c r="B27" s="505" t="s">
        <v>378</v>
      </c>
      <c r="C27" s="572" t="s">
        <v>150</v>
      </c>
      <c r="D27" s="490" t="s">
        <v>413</v>
      </c>
      <c r="E27" s="582" t="s">
        <v>513</v>
      </c>
      <c r="F27" s="490" t="s">
        <v>414</v>
      </c>
      <c r="G27" s="457" t="s">
        <v>388</v>
      </c>
      <c r="H27" s="454" t="s">
        <v>388</v>
      </c>
      <c r="I27" s="454">
        <v>2</v>
      </c>
      <c r="J27" s="466">
        <v>10</v>
      </c>
      <c r="K27" s="469" t="s">
        <v>103</v>
      </c>
      <c r="L27" s="574" t="s">
        <v>514</v>
      </c>
      <c r="M27" s="479">
        <v>1</v>
      </c>
      <c r="N27" s="479">
        <v>10</v>
      </c>
      <c r="O27" s="469" t="s">
        <v>279</v>
      </c>
      <c r="P27" s="580" t="s">
        <v>431</v>
      </c>
      <c r="Q27" s="574" t="s">
        <v>399</v>
      </c>
      <c r="R27" s="521" t="s">
        <v>429</v>
      </c>
      <c r="S27" s="521" t="str">
        <f>+'[2]Identificación acciones Corrupc'!$G$16</f>
        <v>Grupo de Contratos</v>
      </c>
      <c r="T27" s="532" t="s">
        <v>515</v>
      </c>
      <c r="U27" s="521" t="str">
        <f>+'[2]Identificación acciones Corrupc'!$I$16</f>
        <v>Socialización a los  supervisores acerca de la actividad designada</v>
      </c>
      <c r="V27" s="521">
        <f>+'[2]Identificación acciones Corrupc'!$J$16</f>
        <v>1</v>
      </c>
    </row>
    <row r="28" spans="1:22" ht="52.5" customHeight="1" x14ac:dyDescent="0.25">
      <c r="A28" s="486"/>
      <c r="B28" s="506"/>
      <c r="C28" s="573"/>
      <c r="D28" s="491"/>
      <c r="E28" s="583"/>
      <c r="F28" s="491"/>
      <c r="G28" s="459"/>
      <c r="H28" s="456"/>
      <c r="I28" s="456"/>
      <c r="J28" s="468"/>
      <c r="K28" s="471"/>
      <c r="L28" s="575"/>
      <c r="M28" s="480"/>
      <c r="N28" s="480"/>
      <c r="O28" s="471"/>
      <c r="P28" s="581"/>
      <c r="Q28" s="575"/>
      <c r="R28" s="523"/>
      <c r="S28" s="523"/>
      <c r="T28" s="533"/>
      <c r="U28" s="523"/>
      <c r="V28" s="523"/>
    </row>
    <row r="29" spans="1:22" ht="87.75" customHeight="1" x14ac:dyDescent="0.25">
      <c r="A29" s="484">
        <f>+A27+1</f>
        <v>9</v>
      </c>
      <c r="B29" s="505" t="s">
        <v>378</v>
      </c>
      <c r="C29" s="572" t="s">
        <v>156</v>
      </c>
      <c r="D29" s="490" t="s">
        <v>395</v>
      </c>
      <c r="E29" s="492" t="s">
        <v>516</v>
      </c>
      <c r="F29" s="490" t="s">
        <v>396</v>
      </c>
      <c r="G29" s="457" t="s">
        <v>388</v>
      </c>
      <c r="H29" s="454" t="s">
        <v>388</v>
      </c>
      <c r="I29" s="454">
        <v>3</v>
      </c>
      <c r="J29" s="457">
        <v>20</v>
      </c>
      <c r="K29" s="469" t="s">
        <v>101</v>
      </c>
      <c r="L29" s="574" t="s">
        <v>517</v>
      </c>
      <c r="M29" s="576">
        <v>1</v>
      </c>
      <c r="N29" s="576">
        <v>10</v>
      </c>
      <c r="O29" s="477" t="s">
        <v>279</v>
      </c>
      <c r="P29" s="469" t="s">
        <v>431</v>
      </c>
      <c r="Q29" s="191" t="s">
        <v>518</v>
      </c>
      <c r="R29" s="191" t="s">
        <v>520</v>
      </c>
      <c r="S29" s="479" t="s">
        <v>524</v>
      </c>
      <c r="T29" s="479" t="s">
        <v>525</v>
      </c>
      <c r="U29" s="192" t="s">
        <v>522</v>
      </c>
      <c r="V29" s="229">
        <v>1</v>
      </c>
    </row>
    <row r="30" spans="1:22" ht="102.75" customHeight="1" x14ac:dyDescent="0.25">
      <c r="A30" s="486"/>
      <c r="B30" s="506"/>
      <c r="C30" s="573"/>
      <c r="D30" s="491"/>
      <c r="E30" s="494"/>
      <c r="F30" s="491"/>
      <c r="G30" s="459"/>
      <c r="H30" s="456"/>
      <c r="I30" s="456"/>
      <c r="J30" s="459"/>
      <c r="K30" s="471"/>
      <c r="L30" s="575"/>
      <c r="M30" s="577"/>
      <c r="N30" s="577"/>
      <c r="O30" s="478"/>
      <c r="P30" s="471"/>
      <c r="Q30" s="257" t="s">
        <v>519</v>
      </c>
      <c r="R30" s="192" t="s">
        <v>521</v>
      </c>
      <c r="S30" s="480"/>
      <c r="T30" s="480"/>
      <c r="U30" s="192" t="s">
        <v>523</v>
      </c>
      <c r="V30" s="229">
        <v>1</v>
      </c>
    </row>
    <row r="31" spans="1:22" ht="216" customHeight="1" x14ac:dyDescent="0.25">
      <c r="A31" s="230">
        <f>+A29+1</f>
        <v>10</v>
      </c>
      <c r="B31" s="287" t="s">
        <v>378</v>
      </c>
      <c r="C31" s="226" t="s">
        <v>144</v>
      </c>
      <c r="D31" s="193" t="s">
        <v>527</v>
      </c>
      <c r="E31" s="286" t="s">
        <v>526</v>
      </c>
      <c r="F31" s="193" t="s">
        <v>528</v>
      </c>
      <c r="G31" s="228" t="s">
        <v>388</v>
      </c>
      <c r="H31" s="180" t="s">
        <v>388</v>
      </c>
      <c r="I31" s="180">
        <v>3</v>
      </c>
      <c r="J31" s="190">
        <v>5</v>
      </c>
      <c r="K31" s="172" t="s">
        <v>103</v>
      </c>
      <c r="L31" s="189" t="s">
        <v>529</v>
      </c>
      <c r="M31" s="181">
        <v>1</v>
      </c>
      <c r="N31" s="181">
        <v>5</v>
      </c>
      <c r="O31" s="172" t="s">
        <v>279</v>
      </c>
      <c r="P31" s="175" t="s">
        <v>431</v>
      </c>
      <c r="Q31" s="189" t="s">
        <v>431</v>
      </c>
      <c r="R31" s="184" t="s">
        <v>431</v>
      </c>
      <c r="S31" s="184" t="s">
        <v>431</v>
      </c>
      <c r="T31" s="241" t="s">
        <v>431</v>
      </c>
      <c r="U31" s="184" t="s">
        <v>431</v>
      </c>
      <c r="V31" s="182" t="s">
        <v>530</v>
      </c>
    </row>
    <row r="32" spans="1:22" ht="89.25" customHeight="1" x14ac:dyDescent="0.25">
      <c r="A32" s="484">
        <f t="shared" ref="A32" si="0">+A31+1</f>
        <v>11</v>
      </c>
      <c r="B32" s="505" t="s">
        <v>374</v>
      </c>
      <c r="C32" s="572" t="s">
        <v>377</v>
      </c>
      <c r="D32" s="490" t="s">
        <v>400</v>
      </c>
      <c r="E32" s="492" t="s">
        <v>401</v>
      </c>
      <c r="F32" s="490" t="s">
        <v>402</v>
      </c>
      <c r="G32" s="457" t="s">
        <v>388</v>
      </c>
      <c r="H32" s="454" t="s">
        <v>388</v>
      </c>
      <c r="I32" s="454">
        <v>1</v>
      </c>
      <c r="J32" s="466">
        <v>5</v>
      </c>
      <c r="K32" s="469" t="s">
        <v>103</v>
      </c>
      <c r="L32" s="472" t="s">
        <v>403</v>
      </c>
      <c r="M32" s="511">
        <v>1</v>
      </c>
      <c r="N32" s="511">
        <v>5</v>
      </c>
      <c r="O32" s="469" t="s">
        <v>279</v>
      </c>
      <c r="P32" s="469" t="s">
        <v>431</v>
      </c>
      <c r="Q32" s="189" t="s">
        <v>844</v>
      </c>
      <c r="R32" s="457" t="s">
        <v>532</v>
      </c>
      <c r="S32" s="511" t="s">
        <v>533</v>
      </c>
      <c r="T32" s="511" t="s">
        <v>534</v>
      </c>
      <c r="U32" s="511" t="s">
        <v>535</v>
      </c>
      <c r="V32" s="514">
        <v>1</v>
      </c>
    </row>
    <row r="33" spans="1:22" ht="78.75" customHeight="1" x14ac:dyDescent="0.25">
      <c r="A33" s="485"/>
      <c r="B33" s="578"/>
      <c r="C33" s="579"/>
      <c r="D33" s="495"/>
      <c r="E33" s="493"/>
      <c r="F33" s="495"/>
      <c r="G33" s="458"/>
      <c r="H33" s="455"/>
      <c r="I33" s="455"/>
      <c r="J33" s="467"/>
      <c r="K33" s="470"/>
      <c r="L33" s="473"/>
      <c r="M33" s="512"/>
      <c r="N33" s="512"/>
      <c r="O33" s="470"/>
      <c r="P33" s="470"/>
      <c r="Q33" s="189" t="s">
        <v>841</v>
      </c>
      <c r="R33" s="458"/>
      <c r="S33" s="512"/>
      <c r="T33" s="512"/>
      <c r="U33" s="512"/>
      <c r="V33" s="515"/>
    </row>
    <row r="34" spans="1:22" ht="59.25" customHeight="1" x14ac:dyDescent="0.25">
      <c r="A34" s="485"/>
      <c r="B34" s="578"/>
      <c r="C34" s="579"/>
      <c r="D34" s="495"/>
      <c r="E34" s="493"/>
      <c r="F34" s="495"/>
      <c r="G34" s="458"/>
      <c r="H34" s="455"/>
      <c r="I34" s="455"/>
      <c r="J34" s="467"/>
      <c r="K34" s="470"/>
      <c r="L34" s="473"/>
      <c r="M34" s="512"/>
      <c r="N34" s="512"/>
      <c r="O34" s="470"/>
      <c r="P34" s="470"/>
      <c r="Q34" s="189" t="s">
        <v>842</v>
      </c>
      <c r="R34" s="458"/>
      <c r="S34" s="512"/>
      <c r="T34" s="512"/>
      <c r="U34" s="512"/>
      <c r="V34" s="515"/>
    </row>
    <row r="35" spans="1:22" ht="81.75" customHeight="1" x14ac:dyDescent="0.25">
      <c r="A35" s="486"/>
      <c r="B35" s="506"/>
      <c r="C35" s="573"/>
      <c r="D35" s="491"/>
      <c r="E35" s="494"/>
      <c r="F35" s="491"/>
      <c r="G35" s="459"/>
      <c r="H35" s="456"/>
      <c r="I35" s="456"/>
      <c r="J35" s="468"/>
      <c r="K35" s="471"/>
      <c r="L35" s="474"/>
      <c r="M35" s="513"/>
      <c r="N35" s="513"/>
      <c r="O35" s="471"/>
      <c r="P35" s="471"/>
      <c r="Q35" s="189" t="s">
        <v>843</v>
      </c>
      <c r="R35" s="459"/>
      <c r="S35" s="513"/>
      <c r="T35" s="513"/>
      <c r="U35" s="513"/>
      <c r="V35" s="516"/>
    </row>
    <row r="36" spans="1:22" ht="60.75" customHeight="1" x14ac:dyDescent="0.25">
      <c r="A36" s="484">
        <v>12</v>
      </c>
      <c r="B36" s="505" t="s">
        <v>141</v>
      </c>
      <c r="C36" s="572" t="s">
        <v>340</v>
      </c>
      <c r="D36" s="193" t="s">
        <v>546</v>
      </c>
      <c r="E36" s="492" t="s">
        <v>536</v>
      </c>
      <c r="F36" s="490" t="s">
        <v>537</v>
      </c>
      <c r="G36" s="457" t="s">
        <v>388</v>
      </c>
      <c r="H36" s="454" t="s">
        <v>388</v>
      </c>
      <c r="I36" s="454">
        <v>3</v>
      </c>
      <c r="J36" s="466">
        <v>20</v>
      </c>
      <c r="K36" s="469" t="s">
        <v>101</v>
      </c>
      <c r="L36" s="475" t="s">
        <v>538</v>
      </c>
      <c r="M36" s="559">
        <v>1</v>
      </c>
      <c r="N36" s="559">
        <v>20</v>
      </c>
      <c r="O36" s="469" t="s">
        <v>103</v>
      </c>
      <c r="P36" s="469" t="s">
        <v>431</v>
      </c>
      <c r="Q36" s="169" t="s">
        <v>547</v>
      </c>
      <c r="R36" s="173" t="s">
        <v>544</v>
      </c>
      <c r="S36" s="559" t="s">
        <v>539</v>
      </c>
      <c r="T36" s="557" t="s">
        <v>540</v>
      </c>
      <c r="U36" s="559" t="s">
        <v>406</v>
      </c>
      <c r="V36" s="561">
        <v>1</v>
      </c>
    </row>
    <row r="37" spans="1:22" ht="69" customHeight="1" x14ac:dyDescent="0.25">
      <c r="A37" s="486"/>
      <c r="B37" s="506"/>
      <c r="C37" s="573"/>
      <c r="D37" s="193" t="s">
        <v>545</v>
      </c>
      <c r="E37" s="494"/>
      <c r="F37" s="491"/>
      <c r="G37" s="459"/>
      <c r="H37" s="456"/>
      <c r="I37" s="456"/>
      <c r="J37" s="468"/>
      <c r="K37" s="471"/>
      <c r="L37" s="476"/>
      <c r="M37" s="560"/>
      <c r="N37" s="560"/>
      <c r="O37" s="471"/>
      <c r="P37" s="471"/>
      <c r="Q37" s="169" t="s">
        <v>541</v>
      </c>
      <c r="R37" s="173" t="s">
        <v>543</v>
      </c>
      <c r="S37" s="560"/>
      <c r="T37" s="558"/>
      <c r="U37" s="560"/>
      <c r="V37" s="562"/>
    </row>
    <row r="38" spans="1:22" ht="74.25" customHeight="1" x14ac:dyDescent="0.25">
      <c r="A38" s="484">
        <f>+A36+1</f>
        <v>13</v>
      </c>
      <c r="B38" s="487" t="s">
        <v>191</v>
      </c>
      <c r="C38" s="484" t="s">
        <v>384</v>
      </c>
      <c r="D38" s="490" t="s">
        <v>387</v>
      </c>
      <c r="E38" s="492" t="s">
        <v>548</v>
      </c>
      <c r="F38" s="490" t="s">
        <v>389</v>
      </c>
      <c r="G38" s="568" t="s">
        <v>388</v>
      </c>
      <c r="H38" s="568" t="s">
        <v>388</v>
      </c>
      <c r="I38" s="568">
        <v>3</v>
      </c>
      <c r="J38" s="568">
        <v>10</v>
      </c>
      <c r="K38" s="469" t="s">
        <v>102</v>
      </c>
      <c r="L38" s="475" t="s">
        <v>549</v>
      </c>
      <c r="M38" s="559">
        <v>3</v>
      </c>
      <c r="N38" s="559">
        <v>10</v>
      </c>
      <c r="O38" s="469" t="s">
        <v>102</v>
      </c>
      <c r="P38" s="481" t="s">
        <v>431</v>
      </c>
      <c r="Q38" s="169" t="s">
        <v>554</v>
      </c>
      <c r="R38" s="171" t="s">
        <v>552</v>
      </c>
      <c r="S38" s="559" t="s">
        <v>390</v>
      </c>
      <c r="T38" s="557" t="s">
        <v>540</v>
      </c>
      <c r="U38" s="559" t="s">
        <v>406</v>
      </c>
      <c r="V38" s="561">
        <v>1</v>
      </c>
    </row>
    <row r="39" spans="1:22" ht="60" customHeight="1" x14ac:dyDescent="0.25">
      <c r="A39" s="485"/>
      <c r="B39" s="488"/>
      <c r="C39" s="485"/>
      <c r="D39" s="495"/>
      <c r="E39" s="493"/>
      <c r="F39" s="495"/>
      <c r="G39" s="569"/>
      <c r="H39" s="569"/>
      <c r="I39" s="569"/>
      <c r="J39" s="569"/>
      <c r="K39" s="470"/>
      <c r="L39" s="571"/>
      <c r="M39" s="565"/>
      <c r="N39" s="565"/>
      <c r="O39" s="470"/>
      <c r="P39" s="482"/>
      <c r="Q39" s="169" t="s">
        <v>550</v>
      </c>
      <c r="R39" s="171" t="s">
        <v>553</v>
      </c>
      <c r="S39" s="565"/>
      <c r="T39" s="566"/>
      <c r="U39" s="565"/>
      <c r="V39" s="567"/>
    </row>
    <row r="40" spans="1:22" ht="76.5" customHeight="1" x14ac:dyDescent="0.25">
      <c r="A40" s="486"/>
      <c r="B40" s="489"/>
      <c r="C40" s="486"/>
      <c r="D40" s="491"/>
      <c r="E40" s="494"/>
      <c r="F40" s="491"/>
      <c r="G40" s="570"/>
      <c r="H40" s="570"/>
      <c r="I40" s="570"/>
      <c r="J40" s="570"/>
      <c r="K40" s="471"/>
      <c r="L40" s="476"/>
      <c r="M40" s="560"/>
      <c r="N40" s="560"/>
      <c r="O40" s="471"/>
      <c r="P40" s="483"/>
      <c r="Q40" s="169" t="s">
        <v>551</v>
      </c>
      <c r="R40" s="171" t="s">
        <v>391</v>
      </c>
      <c r="S40" s="560"/>
      <c r="T40" s="558"/>
      <c r="U40" s="560"/>
      <c r="V40" s="562"/>
    </row>
    <row r="41" spans="1:22" ht="73.5" customHeight="1" x14ac:dyDescent="0.25">
      <c r="A41" s="484">
        <f>+A38+1</f>
        <v>14</v>
      </c>
      <c r="B41" s="487" t="s">
        <v>191</v>
      </c>
      <c r="C41" s="484" t="s">
        <v>162</v>
      </c>
      <c r="D41" s="193" t="s">
        <v>546</v>
      </c>
      <c r="E41" s="492" t="s">
        <v>562</v>
      </c>
      <c r="F41" s="490" t="s">
        <v>563</v>
      </c>
      <c r="G41" s="457" t="s">
        <v>388</v>
      </c>
      <c r="H41" s="454" t="s">
        <v>388</v>
      </c>
      <c r="I41" s="454">
        <v>3</v>
      </c>
      <c r="J41" s="466">
        <v>20</v>
      </c>
      <c r="K41" s="469" t="s">
        <v>101</v>
      </c>
      <c r="L41" s="475" t="s">
        <v>564</v>
      </c>
      <c r="M41" s="559">
        <v>2</v>
      </c>
      <c r="N41" s="563">
        <v>20</v>
      </c>
      <c r="O41" s="469" t="s">
        <v>565</v>
      </c>
      <c r="P41" s="469" t="s">
        <v>431</v>
      </c>
      <c r="Q41" s="169" t="s">
        <v>542</v>
      </c>
      <c r="R41" s="171" t="s">
        <v>567</v>
      </c>
      <c r="S41" s="559" t="s">
        <v>405</v>
      </c>
      <c r="T41" s="557" t="s">
        <v>540</v>
      </c>
      <c r="U41" s="559" t="s">
        <v>406</v>
      </c>
      <c r="V41" s="561">
        <v>1</v>
      </c>
    </row>
    <row r="42" spans="1:22" ht="57" customHeight="1" x14ac:dyDescent="0.25">
      <c r="A42" s="486"/>
      <c r="B42" s="489"/>
      <c r="C42" s="486"/>
      <c r="D42" s="193" t="s">
        <v>545</v>
      </c>
      <c r="E42" s="494"/>
      <c r="F42" s="491"/>
      <c r="G42" s="459"/>
      <c r="H42" s="456"/>
      <c r="I42" s="456"/>
      <c r="J42" s="468"/>
      <c r="K42" s="471"/>
      <c r="L42" s="476"/>
      <c r="M42" s="560"/>
      <c r="N42" s="564"/>
      <c r="O42" s="471"/>
      <c r="P42" s="471"/>
      <c r="Q42" s="169" t="s">
        <v>566</v>
      </c>
      <c r="R42" s="171" t="s">
        <v>568</v>
      </c>
      <c r="S42" s="560"/>
      <c r="T42" s="558"/>
      <c r="U42" s="560"/>
      <c r="V42" s="562"/>
    </row>
    <row r="43" spans="1:22" ht="96.75" customHeight="1" x14ac:dyDescent="0.25">
      <c r="A43" s="484">
        <f>+A41+1</f>
        <v>15</v>
      </c>
      <c r="B43" s="487" t="s">
        <v>191</v>
      </c>
      <c r="C43" s="484" t="s">
        <v>342</v>
      </c>
      <c r="D43" s="193" t="s">
        <v>561</v>
      </c>
      <c r="E43" s="492" t="s">
        <v>555</v>
      </c>
      <c r="F43" s="490" t="s">
        <v>556</v>
      </c>
      <c r="G43" s="457" t="s">
        <v>388</v>
      </c>
      <c r="H43" s="454" t="s">
        <v>388</v>
      </c>
      <c r="I43" s="454">
        <v>3</v>
      </c>
      <c r="J43" s="466">
        <v>20</v>
      </c>
      <c r="K43" s="469" t="s">
        <v>101</v>
      </c>
      <c r="L43" s="475" t="s">
        <v>557</v>
      </c>
      <c r="M43" s="559">
        <v>2</v>
      </c>
      <c r="N43" s="563">
        <v>20</v>
      </c>
      <c r="O43" s="469" t="s">
        <v>102</v>
      </c>
      <c r="P43" s="469" t="s">
        <v>431</v>
      </c>
      <c r="Q43" s="169" t="s">
        <v>558</v>
      </c>
      <c r="R43" s="173" t="s">
        <v>544</v>
      </c>
      <c r="S43" s="559" t="s">
        <v>392</v>
      </c>
      <c r="T43" s="557" t="s">
        <v>540</v>
      </c>
      <c r="U43" s="559" t="s">
        <v>406</v>
      </c>
      <c r="V43" s="561">
        <v>1</v>
      </c>
    </row>
    <row r="44" spans="1:22" ht="102.75" customHeight="1" x14ac:dyDescent="0.25">
      <c r="A44" s="486"/>
      <c r="B44" s="489"/>
      <c r="C44" s="486"/>
      <c r="D44" s="193" t="s">
        <v>545</v>
      </c>
      <c r="E44" s="494"/>
      <c r="F44" s="491"/>
      <c r="G44" s="459"/>
      <c r="H44" s="456"/>
      <c r="I44" s="456"/>
      <c r="J44" s="468"/>
      <c r="K44" s="471"/>
      <c r="L44" s="476"/>
      <c r="M44" s="560"/>
      <c r="N44" s="564"/>
      <c r="O44" s="471"/>
      <c r="P44" s="471"/>
      <c r="Q44" s="169" t="s">
        <v>559</v>
      </c>
      <c r="R44" s="173" t="s">
        <v>560</v>
      </c>
      <c r="S44" s="560"/>
      <c r="T44" s="558"/>
      <c r="U44" s="560"/>
      <c r="V44" s="562"/>
    </row>
    <row r="45" spans="1:22" ht="101.25" customHeight="1" x14ac:dyDescent="0.25">
      <c r="A45" s="484">
        <v>16</v>
      </c>
      <c r="B45" s="487" t="s">
        <v>130</v>
      </c>
      <c r="C45" s="484" t="s">
        <v>847</v>
      </c>
      <c r="D45" s="193" t="s">
        <v>855</v>
      </c>
      <c r="E45" s="492" t="s">
        <v>846</v>
      </c>
      <c r="F45" s="490" t="s">
        <v>851</v>
      </c>
      <c r="G45" s="457" t="s">
        <v>425</v>
      </c>
      <c r="H45" s="454" t="s">
        <v>692</v>
      </c>
      <c r="I45" s="454">
        <v>3</v>
      </c>
      <c r="J45" s="457">
        <v>4</v>
      </c>
      <c r="K45" s="460" t="s">
        <v>102</v>
      </c>
      <c r="L45" s="503" t="s">
        <v>852</v>
      </c>
      <c r="M45" s="463">
        <v>2</v>
      </c>
      <c r="N45" s="463">
        <v>4</v>
      </c>
      <c r="O45" s="460" t="s">
        <v>103</v>
      </c>
      <c r="P45" s="501" t="s">
        <v>127</v>
      </c>
      <c r="Q45" s="186" t="s">
        <v>853</v>
      </c>
      <c r="R45" s="260" t="s">
        <v>431</v>
      </c>
      <c r="S45" s="496" t="s">
        <v>569</v>
      </c>
      <c r="T45" s="496" t="s">
        <v>540</v>
      </c>
      <c r="U45" s="496" t="s">
        <v>856</v>
      </c>
      <c r="V45" s="499">
        <v>1</v>
      </c>
    </row>
    <row r="46" spans="1:22" ht="75.75" customHeight="1" x14ac:dyDescent="0.25">
      <c r="A46" s="486"/>
      <c r="B46" s="489"/>
      <c r="C46" s="486"/>
      <c r="D46" s="193" t="s">
        <v>850</v>
      </c>
      <c r="E46" s="494"/>
      <c r="F46" s="491"/>
      <c r="G46" s="459"/>
      <c r="H46" s="456"/>
      <c r="I46" s="456"/>
      <c r="J46" s="459"/>
      <c r="K46" s="462"/>
      <c r="L46" s="504"/>
      <c r="M46" s="465"/>
      <c r="N46" s="465"/>
      <c r="O46" s="462"/>
      <c r="P46" s="502"/>
      <c r="Q46" s="343" t="s">
        <v>854</v>
      </c>
      <c r="R46" s="260" t="s">
        <v>431</v>
      </c>
      <c r="S46" s="498"/>
      <c r="T46" s="498"/>
      <c r="U46" s="498"/>
      <c r="V46" s="500"/>
    </row>
    <row r="47" spans="1:22" ht="150" customHeight="1" x14ac:dyDescent="0.25">
      <c r="A47" s="484">
        <v>17</v>
      </c>
      <c r="B47" s="487" t="s">
        <v>130</v>
      </c>
      <c r="C47" s="484" t="s">
        <v>426</v>
      </c>
      <c r="D47" s="193" t="s">
        <v>858</v>
      </c>
      <c r="E47" s="492" t="s">
        <v>857</v>
      </c>
      <c r="F47" s="490" t="s">
        <v>859</v>
      </c>
      <c r="G47" s="457" t="s">
        <v>425</v>
      </c>
      <c r="H47" s="454" t="s">
        <v>427</v>
      </c>
      <c r="I47" s="454">
        <v>3</v>
      </c>
      <c r="J47" s="457">
        <v>3</v>
      </c>
      <c r="K47" s="460" t="s">
        <v>102</v>
      </c>
      <c r="L47" s="490" t="s">
        <v>860</v>
      </c>
      <c r="M47" s="463">
        <v>2</v>
      </c>
      <c r="N47" s="463">
        <v>4</v>
      </c>
      <c r="O47" s="460" t="s">
        <v>103</v>
      </c>
      <c r="P47" s="460" t="s">
        <v>127</v>
      </c>
      <c r="Q47" s="233" t="s">
        <v>862</v>
      </c>
      <c r="R47" s="496" t="s">
        <v>431</v>
      </c>
      <c r="S47" s="496" t="s">
        <v>428</v>
      </c>
      <c r="T47" s="260" t="s">
        <v>865</v>
      </c>
      <c r="U47" s="496" t="s">
        <v>866</v>
      </c>
      <c r="V47" s="499">
        <v>1</v>
      </c>
    </row>
    <row r="48" spans="1:22" ht="76.5" customHeight="1" x14ac:dyDescent="0.25">
      <c r="A48" s="485"/>
      <c r="B48" s="488"/>
      <c r="C48" s="485"/>
      <c r="D48" s="490" t="s">
        <v>848</v>
      </c>
      <c r="E48" s="493"/>
      <c r="F48" s="495"/>
      <c r="G48" s="458"/>
      <c r="H48" s="455"/>
      <c r="I48" s="455"/>
      <c r="J48" s="458"/>
      <c r="K48" s="461"/>
      <c r="L48" s="495"/>
      <c r="M48" s="464"/>
      <c r="N48" s="464"/>
      <c r="O48" s="461"/>
      <c r="P48" s="461"/>
      <c r="Q48" s="233" t="s">
        <v>864</v>
      </c>
      <c r="R48" s="497"/>
      <c r="S48" s="497"/>
      <c r="T48" s="246" t="s">
        <v>863</v>
      </c>
      <c r="U48" s="497"/>
      <c r="V48" s="497"/>
    </row>
    <row r="49" spans="1:22" ht="76.5" customHeight="1" x14ac:dyDescent="0.25">
      <c r="A49" s="486"/>
      <c r="B49" s="489"/>
      <c r="C49" s="486"/>
      <c r="D49" s="491"/>
      <c r="E49" s="494"/>
      <c r="F49" s="491"/>
      <c r="G49" s="459"/>
      <c r="H49" s="456"/>
      <c r="I49" s="456"/>
      <c r="J49" s="459"/>
      <c r="K49" s="462"/>
      <c r="L49" s="491"/>
      <c r="M49" s="465"/>
      <c r="N49" s="465"/>
      <c r="O49" s="462"/>
      <c r="P49" s="462"/>
      <c r="Q49" s="233" t="s">
        <v>861</v>
      </c>
      <c r="R49" s="498"/>
      <c r="S49" s="498"/>
      <c r="T49" s="246" t="s">
        <v>605</v>
      </c>
      <c r="U49" s="498"/>
      <c r="V49" s="498"/>
    </row>
    <row r="50" spans="1:22" ht="103.5" customHeight="1" x14ac:dyDescent="0.25">
      <c r="A50" s="484">
        <f>+A47+1</f>
        <v>18</v>
      </c>
      <c r="B50" s="487" t="s">
        <v>374</v>
      </c>
      <c r="C50" s="484" t="s">
        <v>376</v>
      </c>
      <c r="D50" s="193" t="s">
        <v>578</v>
      </c>
      <c r="E50" s="492" t="s">
        <v>570</v>
      </c>
      <c r="F50" s="490" t="s">
        <v>571</v>
      </c>
      <c r="G50" s="457" t="str">
        <f>+'[3]Identificación riesgo Gestión'!$E$15</f>
        <v>Gestión</v>
      </c>
      <c r="H50" s="454" t="str">
        <f>+'[3]Identificación riesgo Gestión'!$F$15</f>
        <v>Riesgos de Cumplimiento</v>
      </c>
      <c r="I50" s="454">
        <v>4</v>
      </c>
      <c r="J50" s="457">
        <v>4</v>
      </c>
      <c r="K50" s="460" t="s">
        <v>102</v>
      </c>
      <c r="L50" s="490" t="s">
        <v>574</v>
      </c>
      <c r="M50" s="463">
        <v>2</v>
      </c>
      <c r="N50" s="463">
        <v>4</v>
      </c>
      <c r="O50" s="460" t="s">
        <v>103</v>
      </c>
      <c r="P50" s="460" t="s">
        <v>127</v>
      </c>
      <c r="Q50" s="193" t="s">
        <v>580</v>
      </c>
      <c r="R50" s="260" t="s">
        <v>431</v>
      </c>
      <c r="S50" s="224" t="s">
        <v>590</v>
      </c>
      <c r="T50" s="535" t="s">
        <v>824</v>
      </c>
      <c r="U50" s="233" t="s">
        <v>583</v>
      </c>
      <c r="V50" s="222">
        <v>0.9</v>
      </c>
    </row>
    <row r="51" spans="1:22" ht="89.25" customHeight="1" x14ac:dyDescent="0.25">
      <c r="A51" s="485"/>
      <c r="B51" s="488"/>
      <c r="C51" s="485"/>
      <c r="D51" s="254" t="s">
        <v>577</v>
      </c>
      <c r="E51" s="493"/>
      <c r="F51" s="495"/>
      <c r="G51" s="458"/>
      <c r="H51" s="455"/>
      <c r="I51" s="455"/>
      <c r="J51" s="458"/>
      <c r="K51" s="461"/>
      <c r="L51" s="495"/>
      <c r="M51" s="464"/>
      <c r="N51" s="464"/>
      <c r="O51" s="461"/>
      <c r="P51" s="461"/>
      <c r="Q51" s="193" t="s">
        <v>581</v>
      </c>
      <c r="R51" s="260" t="s">
        <v>431</v>
      </c>
      <c r="S51" s="224" t="s">
        <v>590</v>
      </c>
      <c r="T51" s="546"/>
      <c r="U51" s="233" t="s">
        <v>584</v>
      </c>
      <c r="V51" s="242">
        <v>24</v>
      </c>
    </row>
    <row r="52" spans="1:22" ht="86.25" customHeight="1" x14ac:dyDescent="0.25">
      <c r="A52" s="486"/>
      <c r="B52" s="489"/>
      <c r="C52" s="486"/>
      <c r="D52" s="253" t="s">
        <v>579</v>
      </c>
      <c r="E52" s="494"/>
      <c r="F52" s="491"/>
      <c r="G52" s="459"/>
      <c r="H52" s="456"/>
      <c r="I52" s="456"/>
      <c r="J52" s="459"/>
      <c r="K52" s="462"/>
      <c r="L52" s="491"/>
      <c r="M52" s="465"/>
      <c r="N52" s="465"/>
      <c r="O52" s="462"/>
      <c r="P52" s="462"/>
      <c r="Q52" s="253" t="s">
        <v>582</v>
      </c>
      <c r="R52" s="260" t="s">
        <v>431</v>
      </c>
      <c r="S52" s="224" t="s">
        <v>590</v>
      </c>
      <c r="T52" s="536"/>
      <c r="U52" s="233" t="s">
        <v>584</v>
      </c>
      <c r="V52" s="242">
        <v>4</v>
      </c>
    </row>
    <row r="53" spans="1:22" ht="80.25" customHeight="1" x14ac:dyDescent="0.25">
      <c r="A53" s="484">
        <v>19</v>
      </c>
      <c r="B53" s="487" t="s">
        <v>374</v>
      </c>
      <c r="C53" s="484" t="s">
        <v>376</v>
      </c>
      <c r="D53" s="193" t="s">
        <v>589</v>
      </c>
      <c r="E53" s="492" t="s">
        <v>572</v>
      </c>
      <c r="F53" s="490" t="s">
        <v>573</v>
      </c>
      <c r="G53" s="457" t="str">
        <f>+'[3]Identificación riesgo Gestión'!$E$16</f>
        <v>Gestión</v>
      </c>
      <c r="H53" s="454" t="str">
        <f>+'[3]Identificación riesgo Gestión'!$F$16</f>
        <v>Riesgos de Cumplimiento</v>
      </c>
      <c r="I53" s="454">
        <v>4</v>
      </c>
      <c r="J53" s="457">
        <f>+'[3]Riesgos Inherente R Gestión'!$F$15</f>
        <v>4</v>
      </c>
      <c r="K53" s="460" t="s">
        <v>102</v>
      </c>
      <c r="L53" s="490" t="s">
        <v>575</v>
      </c>
      <c r="M53" s="556">
        <v>3</v>
      </c>
      <c r="N53" s="556">
        <f>+'[3]Riesgo residual Gestión'!$K$15</f>
        <v>4</v>
      </c>
      <c r="O53" s="555" t="s">
        <v>102</v>
      </c>
      <c r="P53" s="555" t="s">
        <v>576</v>
      </c>
      <c r="Q53" s="186" t="s">
        <v>585</v>
      </c>
      <c r="R53" s="260" t="s">
        <v>431</v>
      </c>
      <c r="S53" s="224" t="s">
        <v>590</v>
      </c>
      <c r="T53" s="535" t="s">
        <v>824</v>
      </c>
      <c r="U53" s="263" t="s">
        <v>592</v>
      </c>
      <c r="V53" s="243">
        <v>1</v>
      </c>
    </row>
    <row r="54" spans="1:22" ht="61.5" customHeight="1" x14ac:dyDescent="0.25">
      <c r="A54" s="485"/>
      <c r="B54" s="488"/>
      <c r="C54" s="485"/>
      <c r="D54" s="495" t="s">
        <v>588</v>
      </c>
      <c r="E54" s="493"/>
      <c r="F54" s="495"/>
      <c r="G54" s="458"/>
      <c r="H54" s="455"/>
      <c r="I54" s="455"/>
      <c r="J54" s="458"/>
      <c r="K54" s="461"/>
      <c r="L54" s="495"/>
      <c r="M54" s="556"/>
      <c r="N54" s="556"/>
      <c r="O54" s="555"/>
      <c r="P54" s="555"/>
      <c r="Q54" s="186" t="s">
        <v>586</v>
      </c>
      <c r="R54" s="260" t="s">
        <v>431</v>
      </c>
      <c r="S54" s="224" t="s">
        <v>590</v>
      </c>
      <c r="T54" s="546"/>
      <c r="U54" s="263" t="s">
        <v>593</v>
      </c>
      <c r="V54" s="242">
        <v>10</v>
      </c>
    </row>
    <row r="55" spans="1:22" ht="111" customHeight="1" x14ac:dyDescent="0.25">
      <c r="A55" s="486"/>
      <c r="B55" s="489"/>
      <c r="C55" s="486"/>
      <c r="D55" s="491"/>
      <c r="E55" s="494"/>
      <c r="F55" s="491"/>
      <c r="G55" s="459"/>
      <c r="H55" s="456"/>
      <c r="I55" s="456"/>
      <c r="J55" s="459"/>
      <c r="K55" s="462"/>
      <c r="L55" s="491"/>
      <c r="M55" s="556"/>
      <c r="N55" s="556"/>
      <c r="O55" s="555"/>
      <c r="P55" s="555"/>
      <c r="Q55" s="193" t="s">
        <v>587</v>
      </c>
      <c r="R55" s="260" t="s">
        <v>431</v>
      </c>
      <c r="S55" s="260" t="s">
        <v>591</v>
      </c>
      <c r="T55" s="536"/>
      <c r="U55" s="244" t="s">
        <v>594</v>
      </c>
      <c r="V55" s="245">
        <v>1</v>
      </c>
    </row>
    <row r="56" spans="1:22" ht="137.25" customHeight="1" x14ac:dyDescent="0.25">
      <c r="A56" s="484">
        <v>20</v>
      </c>
      <c r="B56" s="487" t="s">
        <v>374</v>
      </c>
      <c r="C56" s="484" t="s">
        <v>430</v>
      </c>
      <c r="D56" s="193" t="s">
        <v>601</v>
      </c>
      <c r="E56" s="492" t="s">
        <v>595</v>
      </c>
      <c r="F56" s="490" t="s">
        <v>596</v>
      </c>
      <c r="G56" s="457" t="s">
        <v>425</v>
      </c>
      <c r="H56" s="454" t="s">
        <v>231</v>
      </c>
      <c r="I56" s="454">
        <v>3</v>
      </c>
      <c r="J56" s="457">
        <v>4</v>
      </c>
      <c r="K56" s="460" t="s">
        <v>102</v>
      </c>
      <c r="L56" s="490" t="s">
        <v>597</v>
      </c>
      <c r="M56" s="463">
        <v>2</v>
      </c>
      <c r="N56" s="463">
        <v>4</v>
      </c>
      <c r="O56" s="460" t="s">
        <v>103</v>
      </c>
      <c r="P56" s="460" t="s">
        <v>598</v>
      </c>
      <c r="Q56" s="186" t="s">
        <v>599</v>
      </c>
      <c r="R56" s="260" t="s">
        <v>431</v>
      </c>
      <c r="S56" s="496" t="s">
        <v>603</v>
      </c>
      <c r="T56" s="260" t="s">
        <v>605</v>
      </c>
      <c r="U56" s="496" t="s">
        <v>604</v>
      </c>
      <c r="V56" s="553">
        <v>1</v>
      </c>
    </row>
    <row r="57" spans="1:22" ht="84.75" customHeight="1" x14ac:dyDescent="0.25">
      <c r="A57" s="486"/>
      <c r="B57" s="489"/>
      <c r="C57" s="486"/>
      <c r="D57" s="193" t="s">
        <v>602</v>
      </c>
      <c r="E57" s="494"/>
      <c r="F57" s="491"/>
      <c r="G57" s="459"/>
      <c r="H57" s="456"/>
      <c r="I57" s="456"/>
      <c r="J57" s="459"/>
      <c r="K57" s="462"/>
      <c r="L57" s="491"/>
      <c r="M57" s="465"/>
      <c r="N57" s="465"/>
      <c r="O57" s="462"/>
      <c r="P57" s="462"/>
      <c r="Q57" s="186" t="s">
        <v>600</v>
      </c>
      <c r="R57" s="260" t="s">
        <v>530</v>
      </c>
      <c r="S57" s="498"/>
      <c r="T57" s="260" t="s">
        <v>606</v>
      </c>
      <c r="U57" s="498"/>
      <c r="V57" s="554"/>
    </row>
    <row r="58" spans="1:22" ht="104.25" customHeight="1" x14ac:dyDescent="0.25">
      <c r="A58" s="484">
        <v>21</v>
      </c>
      <c r="B58" s="487" t="s">
        <v>374</v>
      </c>
      <c r="C58" s="484" t="s">
        <v>377</v>
      </c>
      <c r="D58" s="193" t="s">
        <v>607</v>
      </c>
      <c r="E58" s="492" t="s">
        <v>432</v>
      </c>
      <c r="F58" s="490" t="s">
        <v>609</v>
      </c>
      <c r="G58" s="457" t="s">
        <v>425</v>
      </c>
      <c r="H58" s="454" t="s">
        <v>233</v>
      </c>
      <c r="I58" s="454">
        <v>4</v>
      </c>
      <c r="J58" s="457">
        <v>4</v>
      </c>
      <c r="K58" s="460" t="s">
        <v>102</v>
      </c>
      <c r="L58" s="490" t="s">
        <v>433</v>
      </c>
      <c r="M58" s="463">
        <v>2</v>
      </c>
      <c r="N58" s="463">
        <v>4</v>
      </c>
      <c r="O58" s="460" t="s">
        <v>103</v>
      </c>
      <c r="P58" s="460" t="s">
        <v>127</v>
      </c>
      <c r="Q58" s="186" t="s">
        <v>610</v>
      </c>
      <c r="R58" s="260" t="s">
        <v>431</v>
      </c>
      <c r="S58" s="260" t="s">
        <v>404</v>
      </c>
      <c r="T58" s="496" t="s">
        <v>534</v>
      </c>
      <c r="U58" s="496" t="s">
        <v>613</v>
      </c>
      <c r="V58" s="499">
        <v>1</v>
      </c>
    </row>
    <row r="59" spans="1:22" ht="123.75" customHeight="1" x14ac:dyDescent="0.25">
      <c r="A59" s="485"/>
      <c r="B59" s="488"/>
      <c r="C59" s="485"/>
      <c r="D59" s="490" t="s">
        <v>608</v>
      </c>
      <c r="E59" s="493"/>
      <c r="F59" s="495"/>
      <c r="G59" s="458"/>
      <c r="H59" s="455"/>
      <c r="I59" s="455"/>
      <c r="J59" s="458"/>
      <c r="K59" s="461"/>
      <c r="L59" s="495"/>
      <c r="M59" s="464"/>
      <c r="N59" s="464"/>
      <c r="O59" s="461"/>
      <c r="P59" s="461"/>
      <c r="Q59" s="344" t="s">
        <v>611</v>
      </c>
      <c r="R59" s="260" t="s">
        <v>431</v>
      </c>
      <c r="S59" s="260" t="s">
        <v>404</v>
      </c>
      <c r="T59" s="497"/>
      <c r="U59" s="497"/>
      <c r="V59" s="552"/>
    </row>
    <row r="60" spans="1:22" ht="90" customHeight="1" x14ac:dyDescent="0.25">
      <c r="A60" s="486"/>
      <c r="B60" s="489"/>
      <c r="C60" s="486"/>
      <c r="D60" s="491"/>
      <c r="E60" s="494"/>
      <c r="F60" s="491"/>
      <c r="G60" s="459"/>
      <c r="H60" s="456"/>
      <c r="I60" s="456"/>
      <c r="J60" s="459"/>
      <c r="K60" s="462"/>
      <c r="L60" s="491"/>
      <c r="M60" s="465"/>
      <c r="N60" s="465"/>
      <c r="O60" s="462"/>
      <c r="P60" s="462"/>
      <c r="Q60" s="344" t="s">
        <v>612</v>
      </c>
      <c r="R60" s="260" t="s">
        <v>431</v>
      </c>
      <c r="S60" s="260" t="s">
        <v>404</v>
      </c>
      <c r="T60" s="498"/>
      <c r="U60" s="498"/>
      <c r="V60" s="500"/>
    </row>
    <row r="61" spans="1:22" ht="111.75" customHeight="1" x14ac:dyDescent="0.25">
      <c r="A61" s="484">
        <v>22</v>
      </c>
      <c r="B61" s="487" t="s">
        <v>374</v>
      </c>
      <c r="C61" s="484" t="s">
        <v>377</v>
      </c>
      <c r="D61" s="193" t="s">
        <v>618</v>
      </c>
      <c r="E61" s="492" t="s">
        <v>434</v>
      </c>
      <c r="F61" s="490" t="s">
        <v>435</v>
      </c>
      <c r="G61" s="457" t="s">
        <v>425</v>
      </c>
      <c r="H61" s="454" t="s">
        <v>233</v>
      </c>
      <c r="I61" s="454">
        <v>4</v>
      </c>
      <c r="J61" s="457">
        <v>4</v>
      </c>
      <c r="K61" s="460" t="s">
        <v>102</v>
      </c>
      <c r="L61" s="490" t="s">
        <v>436</v>
      </c>
      <c r="M61" s="463">
        <v>2</v>
      </c>
      <c r="N61" s="463">
        <v>4</v>
      </c>
      <c r="O61" s="460" t="s">
        <v>103</v>
      </c>
      <c r="P61" s="460" t="s">
        <v>127</v>
      </c>
      <c r="Q61" s="233" t="s">
        <v>620</v>
      </c>
      <c r="R61" s="260" t="s">
        <v>431</v>
      </c>
      <c r="S61" s="260" t="s">
        <v>404</v>
      </c>
      <c r="T61" s="496" t="s">
        <v>534</v>
      </c>
      <c r="U61" s="496" t="s">
        <v>613</v>
      </c>
      <c r="V61" s="499">
        <v>1</v>
      </c>
    </row>
    <row r="62" spans="1:22" ht="98.25" customHeight="1" x14ac:dyDescent="0.25">
      <c r="A62" s="485"/>
      <c r="B62" s="488"/>
      <c r="C62" s="485"/>
      <c r="D62" s="193" t="s">
        <v>617</v>
      </c>
      <c r="E62" s="493"/>
      <c r="F62" s="495"/>
      <c r="G62" s="458"/>
      <c r="H62" s="455"/>
      <c r="I62" s="455"/>
      <c r="J62" s="458"/>
      <c r="K62" s="461"/>
      <c r="L62" s="495"/>
      <c r="M62" s="464"/>
      <c r="N62" s="464"/>
      <c r="O62" s="461"/>
      <c r="P62" s="461"/>
      <c r="Q62" s="233" t="s">
        <v>614</v>
      </c>
      <c r="R62" s="260" t="s">
        <v>431</v>
      </c>
      <c r="S62" s="260" t="s">
        <v>404</v>
      </c>
      <c r="T62" s="497"/>
      <c r="U62" s="497"/>
      <c r="V62" s="552"/>
    </row>
    <row r="63" spans="1:22" ht="98.25" customHeight="1" x14ac:dyDescent="0.25">
      <c r="A63" s="485"/>
      <c r="B63" s="488"/>
      <c r="C63" s="485"/>
      <c r="D63" s="490" t="s">
        <v>619</v>
      </c>
      <c r="E63" s="493"/>
      <c r="F63" s="495"/>
      <c r="G63" s="458"/>
      <c r="H63" s="455"/>
      <c r="I63" s="455"/>
      <c r="J63" s="458"/>
      <c r="K63" s="461"/>
      <c r="L63" s="495"/>
      <c r="M63" s="464"/>
      <c r="N63" s="464"/>
      <c r="O63" s="461"/>
      <c r="P63" s="461"/>
      <c r="Q63" s="233" t="s">
        <v>615</v>
      </c>
      <c r="R63" s="260" t="s">
        <v>431</v>
      </c>
      <c r="S63" s="260" t="s">
        <v>404</v>
      </c>
      <c r="T63" s="497"/>
      <c r="U63" s="497"/>
      <c r="V63" s="552"/>
    </row>
    <row r="64" spans="1:22" ht="95.25" customHeight="1" x14ac:dyDescent="0.25">
      <c r="A64" s="486"/>
      <c r="B64" s="489"/>
      <c r="C64" s="486"/>
      <c r="D64" s="491"/>
      <c r="E64" s="494"/>
      <c r="F64" s="491"/>
      <c r="G64" s="459"/>
      <c r="H64" s="456"/>
      <c r="I64" s="456"/>
      <c r="J64" s="459"/>
      <c r="K64" s="462"/>
      <c r="L64" s="491"/>
      <c r="M64" s="465"/>
      <c r="N64" s="465"/>
      <c r="O64" s="462"/>
      <c r="P64" s="462"/>
      <c r="Q64" s="233" t="s">
        <v>616</v>
      </c>
      <c r="R64" s="260" t="s">
        <v>431</v>
      </c>
      <c r="S64" s="260" t="s">
        <v>404</v>
      </c>
      <c r="T64" s="498"/>
      <c r="U64" s="498"/>
      <c r="V64" s="500"/>
    </row>
    <row r="65" spans="1:22" ht="126" customHeight="1" x14ac:dyDescent="0.25">
      <c r="A65" s="484">
        <v>23</v>
      </c>
      <c r="B65" s="487" t="s">
        <v>374</v>
      </c>
      <c r="C65" s="484" t="s">
        <v>377</v>
      </c>
      <c r="D65" s="193" t="s">
        <v>625</v>
      </c>
      <c r="E65" s="492" t="s">
        <v>624</v>
      </c>
      <c r="F65" s="490" t="s">
        <v>627</v>
      </c>
      <c r="G65" s="457" t="s">
        <v>425</v>
      </c>
      <c r="H65" s="454" t="s">
        <v>233</v>
      </c>
      <c r="I65" s="454">
        <v>4</v>
      </c>
      <c r="J65" s="457">
        <v>4</v>
      </c>
      <c r="K65" s="460" t="s">
        <v>565</v>
      </c>
      <c r="L65" s="490" t="s">
        <v>438</v>
      </c>
      <c r="M65" s="463">
        <v>2</v>
      </c>
      <c r="N65" s="463">
        <v>4</v>
      </c>
      <c r="O65" s="460" t="s">
        <v>103</v>
      </c>
      <c r="P65" s="460" t="s">
        <v>628</v>
      </c>
      <c r="Q65" s="233" t="s">
        <v>629</v>
      </c>
      <c r="R65" s="260" t="s">
        <v>431</v>
      </c>
      <c r="S65" s="260" t="s">
        <v>404</v>
      </c>
      <c r="T65" s="496" t="s">
        <v>534</v>
      </c>
      <c r="U65" s="496" t="s">
        <v>613</v>
      </c>
      <c r="V65" s="499">
        <v>1</v>
      </c>
    </row>
    <row r="66" spans="1:22" ht="95.25" customHeight="1" x14ac:dyDescent="0.25">
      <c r="A66" s="486"/>
      <c r="B66" s="489"/>
      <c r="C66" s="486"/>
      <c r="D66" s="193" t="s">
        <v>626</v>
      </c>
      <c r="E66" s="494"/>
      <c r="F66" s="491"/>
      <c r="G66" s="459"/>
      <c r="H66" s="456"/>
      <c r="I66" s="456"/>
      <c r="J66" s="459"/>
      <c r="K66" s="462"/>
      <c r="L66" s="491"/>
      <c r="M66" s="465"/>
      <c r="N66" s="465"/>
      <c r="O66" s="462"/>
      <c r="P66" s="462"/>
      <c r="Q66" s="233" t="s">
        <v>623</v>
      </c>
      <c r="R66" s="260" t="s">
        <v>530</v>
      </c>
      <c r="S66" s="260" t="s">
        <v>404</v>
      </c>
      <c r="T66" s="498"/>
      <c r="U66" s="498"/>
      <c r="V66" s="500"/>
    </row>
    <row r="67" spans="1:22" ht="153.75" customHeight="1" x14ac:dyDescent="0.25">
      <c r="A67" s="248">
        <v>24</v>
      </c>
      <c r="B67" s="289" t="s">
        <v>374</v>
      </c>
      <c r="C67" s="270" t="s">
        <v>377</v>
      </c>
      <c r="D67" s="252" t="s">
        <v>622</v>
      </c>
      <c r="E67" s="285" t="s">
        <v>621</v>
      </c>
      <c r="F67" s="252" t="s">
        <v>439</v>
      </c>
      <c r="G67" s="240" t="s">
        <v>425</v>
      </c>
      <c r="H67" s="271" t="s">
        <v>233</v>
      </c>
      <c r="I67" s="271">
        <v>4</v>
      </c>
      <c r="J67" s="240">
        <v>4</v>
      </c>
      <c r="K67" s="272" t="s">
        <v>102</v>
      </c>
      <c r="L67" s="252" t="s">
        <v>438</v>
      </c>
      <c r="M67" s="273">
        <v>2</v>
      </c>
      <c r="N67" s="273">
        <v>4</v>
      </c>
      <c r="O67" s="272" t="s">
        <v>103</v>
      </c>
      <c r="P67" s="272" t="s">
        <v>127</v>
      </c>
      <c r="Q67" s="233" t="s">
        <v>630</v>
      </c>
      <c r="R67" s="260" t="s">
        <v>431</v>
      </c>
      <c r="S67" s="260" t="s">
        <v>404</v>
      </c>
      <c r="T67" s="284" t="s">
        <v>534</v>
      </c>
      <c r="U67" s="269" t="s">
        <v>613</v>
      </c>
      <c r="V67" s="250">
        <v>1</v>
      </c>
    </row>
    <row r="68" spans="1:22" ht="145.5" customHeight="1" x14ac:dyDescent="0.25">
      <c r="A68" s="484">
        <v>25</v>
      </c>
      <c r="B68" s="487" t="s">
        <v>670</v>
      </c>
      <c r="C68" s="484" t="s">
        <v>441</v>
      </c>
      <c r="D68" s="193" t="s">
        <v>639</v>
      </c>
      <c r="E68" s="492" t="s">
        <v>631</v>
      </c>
      <c r="F68" s="490" t="s">
        <v>632</v>
      </c>
      <c r="G68" s="457" t="s">
        <v>425</v>
      </c>
      <c r="H68" s="454" t="s">
        <v>633</v>
      </c>
      <c r="I68" s="454">
        <v>3</v>
      </c>
      <c r="J68" s="457">
        <v>3</v>
      </c>
      <c r="K68" s="460" t="s">
        <v>103</v>
      </c>
      <c r="L68" s="490" t="s">
        <v>634</v>
      </c>
      <c r="M68" s="463">
        <v>2</v>
      </c>
      <c r="N68" s="463">
        <v>3</v>
      </c>
      <c r="O68" s="460" t="s">
        <v>103</v>
      </c>
      <c r="P68" s="460" t="s">
        <v>127</v>
      </c>
      <c r="Q68" s="233" t="s">
        <v>641</v>
      </c>
      <c r="R68" s="260" t="s">
        <v>442</v>
      </c>
      <c r="S68" s="260" t="s">
        <v>635</v>
      </c>
      <c r="T68" s="535" t="s">
        <v>636</v>
      </c>
      <c r="U68" s="260" t="s">
        <v>637</v>
      </c>
      <c r="V68" s="259">
        <v>20</v>
      </c>
    </row>
    <row r="69" spans="1:22" ht="72" x14ac:dyDescent="0.25">
      <c r="A69" s="486"/>
      <c r="B69" s="489"/>
      <c r="C69" s="486"/>
      <c r="D69" s="193" t="s">
        <v>640</v>
      </c>
      <c r="E69" s="494"/>
      <c r="F69" s="491"/>
      <c r="G69" s="459"/>
      <c r="H69" s="456"/>
      <c r="I69" s="456"/>
      <c r="J69" s="459"/>
      <c r="K69" s="462"/>
      <c r="L69" s="491"/>
      <c r="M69" s="465"/>
      <c r="N69" s="465"/>
      <c r="O69" s="462"/>
      <c r="P69" s="462"/>
      <c r="Q69" s="233" t="s">
        <v>642</v>
      </c>
      <c r="R69" s="260" t="s">
        <v>431</v>
      </c>
      <c r="S69" s="260" t="s">
        <v>635</v>
      </c>
      <c r="T69" s="536"/>
      <c r="U69" s="260" t="s">
        <v>638</v>
      </c>
      <c r="V69" s="259">
        <v>11</v>
      </c>
    </row>
    <row r="70" spans="1:22" ht="165" customHeight="1" x14ac:dyDescent="0.25">
      <c r="A70" s="484">
        <v>26</v>
      </c>
      <c r="B70" s="487" t="s">
        <v>443</v>
      </c>
      <c r="C70" s="484" t="s">
        <v>444</v>
      </c>
      <c r="D70" s="490" t="s">
        <v>646</v>
      </c>
      <c r="E70" s="492" t="s">
        <v>643</v>
      </c>
      <c r="F70" s="490" t="s">
        <v>647</v>
      </c>
      <c r="G70" s="457" t="s">
        <v>425</v>
      </c>
      <c r="H70" s="454" t="s">
        <v>232</v>
      </c>
      <c r="I70" s="454">
        <v>4</v>
      </c>
      <c r="J70" s="457">
        <v>3</v>
      </c>
      <c r="K70" s="460" t="s">
        <v>102</v>
      </c>
      <c r="L70" s="490" t="s">
        <v>659</v>
      </c>
      <c r="M70" s="463">
        <v>3</v>
      </c>
      <c r="N70" s="463">
        <v>3</v>
      </c>
      <c r="O70" s="460" t="s">
        <v>103</v>
      </c>
      <c r="P70" s="460" t="s">
        <v>628</v>
      </c>
      <c r="Q70" s="233" t="s">
        <v>649</v>
      </c>
      <c r="R70" s="260" t="s">
        <v>442</v>
      </c>
      <c r="S70" s="496" t="s">
        <v>394</v>
      </c>
      <c r="T70" s="496" t="s">
        <v>540</v>
      </c>
      <c r="U70" s="496" t="s">
        <v>653</v>
      </c>
      <c r="V70" s="499">
        <v>1</v>
      </c>
    </row>
    <row r="71" spans="1:22" ht="120.75" customHeight="1" x14ac:dyDescent="0.25">
      <c r="A71" s="485"/>
      <c r="B71" s="488"/>
      <c r="C71" s="485"/>
      <c r="D71" s="491"/>
      <c r="E71" s="493"/>
      <c r="F71" s="495"/>
      <c r="G71" s="458"/>
      <c r="H71" s="455"/>
      <c r="I71" s="455"/>
      <c r="J71" s="458"/>
      <c r="K71" s="461"/>
      <c r="L71" s="495"/>
      <c r="M71" s="464"/>
      <c r="N71" s="464"/>
      <c r="O71" s="461"/>
      <c r="P71" s="461"/>
      <c r="Q71" s="233" t="s">
        <v>648</v>
      </c>
      <c r="R71" s="260" t="s">
        <v>442</v>
      </c>
      <c r="S71" s="497"/>
      <c r="T71" s="497"/>
      <c r="U71" s="497"/>
      <c r="V71" s="552"/>
    </row>
    <row r="72" spans="1:22" ht="95.25" customHeight="1" x14ac:dyDescent="0.25">
      <c r="A72" s="485"/>
      <c r="B72" s="488"/>
      <c r="C72" s="485"/>
      <c r="D72" s="193" t="s">
        <v>644</v>
      </c>
      <c r="E72" s="493"/>
      <c r="F72" s="495"/>
      <c r="G72" s="458"/>
      <c r="H72" s="455"/>
      <c r="I72" s="455"/>
      <c r="J72" s="458"/>
      <c r="K72" s="461"/>
      <c r="L72" s="495"/>
      <c r="M72" s="464"/>
      <c r="N72" s="464"/>
      <c r="O72" s="461"/>
      <c r="P72" s="461"/>
      <c r="Q72" s="233" t="s">
        <v>650</v>
      </c>
      <c r="R72" s="260" t="s">
        <v>442</v>
      </c>
      <c r="S72" s="497"/>
      <c r="T72" s="497"/>
      <c r="U72" s="497"/>
      <c r="V72" s="552"/>
    </row>
    <row r="73" spans="1:22" ht="144.75" customHeight="1" x14ac:dyDescent="0.25">
      <c r="A73" s="485"/>
      <c r="B73" s="488"/>
      <c r="C73" s="485"/>
      <c r="D73" s="490" t="s">
        <v>645</v>
      </c>
      <c r="E73" s="493"/>
      <c r="F73" s="495"/>
      <c r="G73" s="458"/>
      <c r="H73" s="455"/>
      <c r="I73" s="455"/>
      <c r="J73" s="458"/>
      <c r="K73" s="461"/>
      <c r="L73" s="495"/>
      <c r="M73" s="464"/>
      <c r="N73" s="464"/>
      <c r="O73" s="461"/>
      <c r="P73" s="461"/>
      <c r="Q73" s="233" t="s">
        <v>651</v>
      </c>
      <c r="R73" s="260" t="s">
        <v>442</v>
      </c>
      <c r="S73" s="497"/>
      <c r="T73" s="497"/>
      <c r="U73" s="497"/>
      <c r="V73" s="552"/>
    </row>
    <row r="74" spans="1:22" ht="122.25" customHeight="1" x14ac:dyDescent="0.25">
      <c r="A74" s="485"/>
      <c r="B74" s="489"/>
      <c r="C74" s="486"/>
      <c r="D74" s="491"/>
      <c r="E74" s="494"/>
      <c r="F74" s="491"/>
      <c r="G74" s="459"/>
      <c r="H74" s="456"/>
      <c r="I74" s="456"/>
      <c r="J74" s="459"/>
      <c r="K74" s="462"/>
      <c r="L74" s="491"/>
      <c r="M74" s="465"/>
      <c r="N74" s="465"/>
      <c r="O74" s="462"/>
      <c r="P74" s="462"/>
      <c r="Q74" s="233" t="s">
        <v>652</v>
      </c>
      <c r="R74" s="260" t="s">
        <v>442</v>
      </c>
      <c r="S74" s="498"/>
      <c r="T74" s="498"/>
      <c r="U74" s="498"/>
      <c r="V74" s="500"/>
    </row>
    <row r="75" spans="1:22" ht="138.75" customHeight="1" x14ac:dyDescent="0.25">
      <c r="A75" s="485">
        <v>27</v>
      </c>
      <c r="B75" s="487" t="s">
        <v>443</v>
      </c>
      <c r="C75" s="484" t="s">
        <v>190</v>
      </c>
      <c r="D75" s="490" t="s">
        <v>666</v>
      </c>
      <c r="E75" s="492" t="s">
        <v>654</v>
      </c>
      <c r="F75" s="490" t="s">
        <v>658</v>
      </c>
      <c r="G75" s="457" t="s">
        <v>425</v>
      </c>
      <c r="H75" s="454" t="s">
        <v>234</v>
      </c>
      <c r="I75" s="454">
        <v>3</v>
      </c>
      <c r="J75" s="457">
        <v>5</v>
      </c>
      <c r="K75" s="460" t="s">
        <v>102</v>
      </c>
      <c r="L75" s="490" t="s">
        <v>660</v>
      </c>
      <c r="M75" s="463">
        <v>2</v>
      </c>
      <c r="N75" s="463">
        <v>5</v>
      </c>
      <c r="O75" s="460" t="s">
        <v>102</v>
      </c>
      <c r="P75" s="460" t="s">
        <v>661</v>
      </c>
      <c r="Q75" s="233" t="s">
        <v>665</v>
      </c>
      <c r="R75" s="260" t="s">
        <v>442</v>
      </c>
      <c r="S75" s="496" t="s">
        <v>394</v>
      </c>
      <c r="T75" s="496" t="s">
        <v>540</v>
      </c>
      <c r="U75" s="496" t="s">
        <v>669</v>
      </c>
      <c r="V75" s="499">
        <v>1</v>
      </c>
    </row>
    <row r="76" spans="1:22" ht="138.75" customHeight="1" x14ac:dyDescent="0.25">
      <c r="A76" s="485"/>
      <c r="B76" s="488"/>
      <c r="C76" s="485"/>
      <c r="D76" s="491"/>
      <c r="E76" s="493"/>
      <c r="F76" s="495"/>
      <c r="G76" s="458"/>
      <c r="H76" s="455"/>
      <c r="I76" s="455"/>
      <c r="J76" s="458"/>
      <c r="K76" s="461"/>
      <c r="L76" s="495"/>
      <c r="M76" s="464"/>
      <c r="N76" s="464"/>
      <c r="O76" s="461"/>
      <c r="P76" s="461"/>
      <c r="Q76" s="233" t="s">
        <v>662</v>
      </c>
      <c r="R76" s="260" t="s">
        <v>431</v>
      </c>
      <c r="S76" s="497"/>
      <c r="T76" s="497"/>
      <c r="U76" s="497"/>
      <c r="V76" s="552"/>
    </row>
    <row r="77" spans="1:22" ht="138.75" customHeight="1" x14ac:dyDescent="0.25">
      <c r="A77" s="485"/>
      <c r="B77" s="488"/>
      <c r="C77" s="485"/>
      <c r="D77" s="490" t="s">
        <v>655</v>
      </c>
      <c r="E77" s="493"/>
      <c r="F77" s="495"/>
      <c r="G77" s="458"/>
      <c r="H77" s="455"/>
      <c r="I77" s="455"/>
      <c r="J77" s="458"/>
      <c r="K77" s="461"/>
      <c r="L77" s="495"/>
      <c r="M77" s="464"/>
      <c r="N77" s="464"/>
      <c r="O77" s="461"/>
      <c r="P77" s="461"/>
      <c r="Q77" s="233" t="s">
        <v>663</v>
      </c>
      <c r="R77" s="260" t="s">
        <v>431</v>
      </c>
      <c r="S77" s="497"/>
      <c r="T77" s="497"/>
      <c r="U77" s="497"/>
      <c r="V77" s="552"/>
    </row>
    <row r="78" spans="1:22" ht="138.75" customHeight="1" x14ac:dyDescent="0.25">
      <c r="A78" s="485"/>
      <c r="B78" s="488"/>
      <c r="C78" s="485"/>
      <c r="D78" s="491"/>
      <c r="E78" s="493"/>
      <c r="F78" s="495"/>
      <c r="G78" s="458"/>
      <c r="H78" s="455"/>
      <c r="I78" s="455"/>
      <c r="J78" s="458"/>
      <c r="K78" s="461"/>
      <c r="L78" s="495"/>
      <c r="M78" s="464"/>
      <c r="N78" s="464"/>
      <c r="O78" s="461"/>
      <c r="P78" s="461"/>
      <c r="Q78" s="233" t="s">
        <v>664</v>
      </c>
      <c r="R78" s="260" t="s">
        <v>530</v>
      </c>
      <c r="S78" s="497"/>
      <c r="T78" s="497"/>
      <c r="U78" s="497"/>
      <c r="V78" s="552"/>
    </row>
    <row r="79" spans="1:22" ht="138.75" customHeight="1" x14ac:dyDescent="0.25">
      <c r="A79" s="485"/>
      <c r="B79" s="488"/>
      <c r="C79" s="485"/>
      <c r="D79" s="193" t="s">
        <v>656</v>
      </c>
      <c r="E79" s="493"/>
      <c r="F79" s="495"/>
      <c r="G79" s="458"/>
      <c r="H79" s="455"/>
      <c r="I79" s="455"/>
      <c r="J79" s="458"/>
      <c r="K79" s="461"/>
      <c r="L79" s="495"/>
      <c r="M79" s="464"/>
      <c r="N79" s="464"/>
      <c r="O79" s="461"/>
      <c r="P79" s="461"/>
      <c r="Q79" s="233" t="s">
        <v>667</v>
      </c>
      <c r="R79" s="260" t="s">
        <v>530</v>
      </c>
      <c r="S79" s="497"/>
      <c r="T79" s="497"/>
      <c r="U79" s="497"/>
      <c r="V79" s="552"/>
    </row>
    <row r="80" spans="1:22" ht="138.75" customHeight="1" x14ac:dyDescent="0.25">
      <c r="A80" s="486"/>
      <c r="B80" s="489"/>
      <c r="C80" s="486"/>
      <c r="D80" s="193" t="s">
        <v>657</v>
      </c>
      <c r="E80" s="494"/>
      <c r="F80" s="491"/>
      <c r="G80" s="459"/>
      <c r="H80" s="456"/>
      <c r="I80" s="456"/>
      <c r="J80" s="459"/>
      <c r="K80" s="462"/>
      <c r="L80" s="491"/>
      <c r="M80" s="465"/>
      <c r="N80" s="465"/>
      <c r="O80" s="462"/>
      <c r="P80" s="462"/>
      <c r="Q80" s="233" t="s">
        <v>668</v>
      </c>
      <c r="R80" s="260" t="s">
        <v>530</v>
      </c>
      <c r="S80" s="498"/>
      <c r="T80" s="498"/>
      <c r="U80" s="498"/>
      <c r="V80" s="500"/>
    </row>
    <row r="81" spans="1:84" ht="162.75" customHeight="1" x14ac:dyDescent="0.25">
      <c r="A81" s="484">
        <v>28</v>
      </c>
      <c r="B81" s="487" t="s">
        <v>443</v>
      </c>
      <c r="C81" s="484" t="s">
        <v>183</v>
      </c>
      <c r="D81" s="490" t="s">
        <v>672</v>
      </c>
      <c r="E81" s="492" t="s">
        <v>671</v>
      </c>
      <c r="F81" s="490" t="s">
        <v>674</v>
      </c>
      <c r="G81" s="457" t="s">
        <v>425</v>
      </c>
      <c r="H81" s="454" t="s">
        <v>232</v>
      </c>
      <c r="I81" s="454">
        <v>3</v>
      </c>
      <c r="J81" s="457">
        <v>4</v>
      </c>
      <c r="K81" s="460" t="s">
        <v>102</v>
      </c>
      <c r="L81" s="490" t="s">
        <v>675</v>
      </c>
      <c r="M81" s="463">
        <v>2</v>
      </c>
      <c r="N81" s="463">
        <v>4</v>
      </c>
      <c r="O81" s="460" t="s">
        <v>103</v>
      </c>
      <c r="P81" s="460" t="s">
        <v>127</v>
      </c>
      <c r="Q81" s="186" t="s">
        <v>678</v>
      </c>
      <c r="R81" s="260" t="s">
        <v>442</v>
      </c>
      <c r="S81" s="496" t="s">
        <v>445</v>
      </c>
      <c r="T81" s="496" t="s">
        <v>540</v>
      </c>
      <c r="U81" s="496" t="s">
        <v>679</v>
      </c>
      <c r="V81" s="499">
        <v>1</v>
      </c>
    </row>
    <row r="82" spans="1:84" ht="108" x14ac:dyDescent="0.25">
      <c r="A82" s="485"/>
      <c r="B82" s="488"/>
      <c r="C82" s="485"/>
      <c r="D82" s="491"/>
      <c r="E82" s="493"/>
      <c r="F82" s="495"/>
      <c r="G82" s="458"/>
      <c r="H82" s="455"/>
      <c r="I82" s="455"/>
      <c r="J82" s="458"/>
      <c r="K82" s="461"/>
      <c r="L82" s="495"/>
      <c r="M82" s="464"/>
      <c r="N82" s="464"/>
      <c r="O82" s="461"/>
      <c r="P82" s="461"/>
      <c r="Q82" s="186" t="s">
        <v>677</v>
      </c>
      <c r="R82" s="260" t="s">
        <v>431</v>
      </c>
      <c r="S82" s="497"/>
      <c r="T82" s="497"/>
      <c r="U82" s="497"/>
      <c r="V82" s="552"/>
    </row>
    <row r="83" spans="1:84" ht="90" x14ac:dyDescent="0.25">
      <c r="A83" s="486"/>
      <c r="B83" s="489"/>
      <c r="C83" s="486"/>
      <c r="D83" s="252" t="s">
        <v>673</v>
      </c>
      <c r="E83" s="494"/>
      <c r="F83" s="491"/>
      <c r="G83" s="459"/>
      <c r="H83" s="456"/>
      <c r="I83" s="456"/>
      <c r="J83" s="459"/>
      <c r="K83" s="462"/>
      <c r="L83" s="491"/>
      <c r="M83" s="465"/>
      <c r="N83" s="465"/>
      <c r="O83" s="462"/>
      <c r="P83" s="462"/>
      <c r="Q83" s="186" t="s">
        <v>676</v>
      </c>
      <c r="R83" s="260" t="s">
        <v>530</v>
      </c>
      <c r="S83" s="498"/>
      <c r="T83" s="498"/>
      <c r="U83" s="498"/>
      <c r="V83" s="500"/>
    </row>
    <row r="84" spans="1:84" ht="126" customHeight="1" x14ac:dyDescent="0.25">
      <c r="A84" s="484">
        <v>29</v>
      </c>
      <c r="B84" s="487" t="s">
        <v>443</v>
      </c>
      <c r="C84" s="484" t="s">
        <v>190</v>
      </c>
      <c r="D84" s="490" t="s">
        <v>682</v>
      </c>
      <c r="E84" s="492" t="s">
        <v>680</v>
      </c>
      <c r="F84" s="490" t="s">
        <v>684</v>
      </c>
      <c r="G84" s="457" t="s">
        <v>425</v>
      </c>
      <c r="H84" s="454" t="s">
        <v>633</v>
      </c>
      <c r="I84" s="454">
        <v>5</v>
      </c>
      <c r="J84" s="457">
        <v>4</v>
      </c>
      <c r="K84" s="460" t="s">
        <v>101</v>
      </c>
      <c r="L84" s="503" t="s">
        <v>685</v>
      </c>
      <c r="M84" s="463">
        <v>2</v>
      </c>
      <c r="N84" s="463">
        <v>4</v>
      </c>
      <c r="O84" s="460" t="s">
        <v>101</v>
      </c>
      <c r="P84" s="460" t="s">
        <v>661</v>
      </c>
      <c r="Q84" s="233" t="s">
        <v>686</v>
      </c>
      <c r="R84" s="260" t="s">
        <v>530</v>
      </c>
      <c r="S84" s="496" t="s">
        <v>445</v>
      </c>
      <c r="T84" s="535" t="s">
        <v>540</v>
      </c>
      <c r="U84" s="496" t="s">
        <v>679</v>
      </c>
      <c r="V84" s="548">
        <f>+'[4]Identificación acciones Gestión'!$I$14</f>
        <v>1</v>
      </c>
    </row>
    <row r="85" spans="1:84" ht="126" x14ac:dyDescent="0.25">
      <c r="A85" s="485"/>
      <c r="B85" s="488"/>
      <c r="C85" s="485"/>
      <c r="D85" s="491"/>
      <c r="E85" s="493"/>
      <c r="F85" s="495"/>
      <c r="G85" s="458"/>
      <c r="H85" s="455"/>
      <c r="I85" s="455"/>
      <c r="J85" s="458"/>
      <c r="K85" s="461"/>
      <c r="L85" s="547"/>
      <c r="M85" s="464"/>
      <c r="N85" s="464"/>
      <c r="O85" s="461"/>
      <c r="P85" s="461"/>
      <c r="Q85" s="233" t="s">
        <v>687</v>
      </c>
      <c r="R85" s="260" t="s">
        <v>442</v>
      </c>
      <c r="S85" s="497"/>
      <c r="T85" s="546"/>
      <c r="U85" s="497"/>
      <c r="V85" s="548"/>
    </row>
    <row r="86" spans="1:84" ht="90" x14ac:dyDescent="0.25">
      <c r="A86" s="485"/>
      <c r="B86" s="488"/>
      <c r="C86" s="485"/>
      <c r="D86" s="253" t="s">
        <v>681</v>
      </c>
      <c r="E86" s="493"/>
      <c r="F86" s="495"/>
      <c r="G86" s="458"/>
      <c r="H86" s="455"/>
      <c r="I86" s="455"/>
      <c r="J86" s="458"/>
      <c r="K86" s="461"/>
      <c r="L86" s="547"/>
      <c r="M86" s="464"/>
      <c r="N86" s="464"/>
      <c r="O86" s="461"/>
      <c r="P86" s="461"/>
      <c r="Q86" s="274" t="s">
        <v>688</v>
      </c>
      <c r="R86" s="246" t="s">
        <v>431</v>
      </c>
      <c r="S86" s="497"/>
      <c r="T86" s="546"/>
      <c r="U86" s="497"/>
      <c r="V86" s="548"/>
    </row>
    <row r="87" spans="1:84" s="276" customFormat="1" ht="144" x14ac:dyDescent="0.25">
      <c r="A87" s="486"/>
      <c r="B87" s="489"/>
      <c r="C87" s="486"/>
      <c r="D87" s="193" t="s">
        <v>683</v>
      </c>
      <c r="E87" s="494"/>
      <c r="F87" s="491"/>
      <c r="G87" s="459"/>
      <c r="H87" s="456"/>
      <c r="I87" s="456"/>
      <c r="J87" s="459"/>
      <c r="K87" s="462"/>
      <c r="L87" s="504"/>
      <c r="M87" s="465"/>
      <c r="N87" s="465"/>
      <c r="O87" s="462"/>
      <c r="P87" s="462"/>
      <c r="Q87" s="233" t="s">
        <v>689</v>
      </c>
      <c r="R87" s="260" t="s">
        <v>530</v>
      </c>
      <c r="S87" s="498"/>
      <c r="T87" s="536"/>
      <c r="U87" s="498"/>
      <c r="V87" s="548"/>
      <c r="W87" s="208"/>
      <c r="X87" s="208"/>
      <c r="Y87" s="208"/>
      <c r="Z87" s="208"/>
      <c r="AA87" s="208"/>
      <c r="AB87" s="208"/>
      <c r="AC87" s="208"/>
      <c r="AD87" s="208"/>
      <c r="AE87" s="208"/>
      <c r="AF87" s="208"/>
      <c r="AG87" s="208"/>
      <c r="AH87" s="208"/>
      <c r="AI87" s="208"/>
      <c r="AJ87" s="208"/>
      <c r="AK87" s="208"/>
      <c r="AL87" s="208"/>
      <c r="AM87" s="208"/>
      <c r="AN87" s="208"/>
      <c r="AO87" s="208"/>
      <c r="AP87" s="208"/>
      <c r="AQ87" s="208"/>
      <c r="AR87" s="208"/>
      <c r="AS87" s="208"/>
      <c r="AT87" s="208"/>
      <c r="AU87" s="208"/>
      <c r="AV87" s="208"/>
      <c r="AW87" s="208"/>
      <c r="AX87" s="208"/>
      <c r="AY87" s="208"/>
      <c r="AZ87" s="208"/>
      <c r="BA87" s="208"/>
      <c r="BB87" s="208"/>
      <c r="BC87" s="208"/>
      <c r="BD87" s="208"/>
      <c r="BE87" s="208"/>
      <c r="BF87" s="208"/>
      <c r="BG87" s="208"/>
      <c r="BH87" s="208"/>
      <c r="BI87" s="208"/>
      <c r="BJ87" s="208"/>
      <c r="BK87" s="208"/>
      <c r="BL87" s="208"/>
      <c r="BM87" s="208"/>
      <c r="BN87" s="208"/>
      <c r="BO87" s="208"/>
      <c r="BP87" s="208"/>
      <c r="BQ87" s="208"/>
      <c r="BR87" s="208"/>
      <c r="BS87" s="208"/>
      <c r="BT87" s="208"/>
      <c r="BU87" s="208"/>
      <c r="BV87" s="208"/>
      <c r="BW87" s="208"/>
      <c r="BX87" s="208"/>
      <c r="BY87" s="208"/>
      <c r="BZ87" s="208"/>
      <c r="CA87" s="208"/>
      <c r="CB87" s="208"/>
      <c r="CC87" s="208"/>
      <c r="CD87" s="208"/>
      <c r="CE87" s="208"/>
      <c r="CF87" s="208"/>
    </row>
    <row r="88" spans="1:84" ht="100.5" customHeight="1" x14ac:dyDescent="0.25">
      <c r="A88" s="484">
        <v>30</v>
      </c>
      <c r="B88" s="487" t="s">
        <v>138</v>
      </c>
      <c r="C88" s="484" t="s">
        <v>190</v>
      </c>
      <c r="D88" s="490" t="s">
        <v>694</v>
      </c>
      <c r="E88" s="492" t="s">
        <v>690</v>
      </c>
      <c r="F88" s="490" t="s">
        <v>691</v>
      </c>
      <c r="G88" s="457" t="s">
        <v>425</v>
      </c>
      <c r="H88" s="454" t="s">
        <v>692</v>
      </c>
      <c r="I88" s="454">
        <v>3</v>
      </c>
      <c r="J88" s="457">
        <v>4</v>
      </c>
      <c r="K88" s="460" t="s">
        <v>102</v>
      </c>
      <c r="L88" s="503" t="s">
        <v>693</v>
      </c>
      <c r="M88" s="463">
        <v>2</v>
      </c>
      <c r="N88" s="463">
        <v>4</v>
      </c>
      <c r="O88" s="549" t="s">
        <v>103</v>
      </c>
      <c r="P88" s="460" t="s">
        <v>127</v>
      </c>
      <c r="Q88" s="258" t="s">
        <v>695</v>
      </c>
      <c r="R88" s="247" t="s">
        <v>442</v>
      </c>
      <c r="S88" s="521" t="str">
        <f>+'[5]Identificación acciones Gestión'!$F$16</f>
        <v>Coordinadora de Permisos</v>
      </c>
      <c r="T88" s="532" t="s">
        <v>698</v>
      </c>
      <c r="U88" s="256" t="s">
        <v>699</v>
      </c>
      <c r="V88" s="275">
        <f>+'[5]Identificación acciones Gestión'!$I$16</f>
        <v>1</v>
      </c>
    </row>
    <row r="89" spans="1:84" ht="99" customHeight="1" x14ac:dyDescent="0.25">
      <c r="A89" s="485"/>
      <c r="B89" s="488"/>
      <c r="C89" s="485"/>
      <c r="D89" s="495"/>
      <c r="E89" s="493"/>
      <c r="F89" s="495"/>
      <c r="G89" s="458"/>
      <c r="H89" s="455"/>
      <c r="I89" s="455"/>
      <c r="J89" s="458"/>
      <c r="K89" s="461"/>
      <c r="L89" s="547"/>
      <c r="M89" s="464"/>
      <c r="N89" s="464"/>
      <c r="O89" s="550"/>
      <c r="P89" s="461"/>
      <c r="Q89" s="191" t="s">
        <v>696</v>
      </c>
      <c r="R89" s="260" t="s">
        <v>442</v>
      </c>
      <c r="S89" s="522"/>
      <c r="T89" s="534"/>
      <c r="U89" s="194" t="s">
        <v>700</v>
      </c>
      <c r="V89" s="182">
        <f>+'[5]Identificación acciones Gestión'!$I$17</f>
        <v>1</v>
      </c>
    </row>
    <row r="90" spans="1:84" ht="91.5" customHeight="1" x14ac:dyDescent="0.25">
      <c r="A90" s="486"/>
      <c r="B90" s="489"/>
      <c r="C90" s="486"/>
      <c r="D90" s="491"/>
      <c r="E90" s="494"/>
      <c r="F90" s="491"/>
      <c r="G90" s="459"/>
      <c r="H90" s="456"/>
      <c r="I90" s="456"/>
      <c r="J90" s="459"/>
      <c r="K90" s="462"/>
      <c r="L90" s="504"/>
      <c r="M90" s="465"/>
      <c r="N90" s="465"/>
      <c r="O90" s="551"/>
      <c r="P90" s="462"/>
      <c r="Q90" s="191" t="s">
        <v>697</v>
      </c>
      <c r="R90" s="260" t="s">
        <v>530</v>
      </c>
      <c r="S90" s="523"/>
      <c r="T90" s="533"/>
      <c r="U90" s="194" t="s">
        <v>701</v>
      </c>
      <c r="V90" s="182">
        <v>1</v>
      </c>
    </row>
    <row r="91" spans="1:84" ht="151.5" customHeight="1" x14ac:dyDescent="0.25">
      <c r="A91" s="484">
        <v>31</v>
      </c>
      <c r="B91" s="487" t="s">
        <v>138</v>
      </c>
      <c r="C91" s="484" t="s">
        <v>444</v>
      </c>
      <c r="D91" s="193" t="s">
        <v>716</v>
      </c>
      <c r="E91" s="492" t="s">
        <v>702</v>
      </c>
      <c r="F91" s="490" t="s">
        <v>455</v>
      </c>
      <c r="G91" s="457" t="s">
        <v>425</v>
      </c>
      <c r="H91" s="454" t="s">
        <v>633</v>
      </c>
      <c r="I91" s="454">
        <v>5</v>
      </c>
      <c r="J91" s="457">
        <v>4</v>
      </c>
      <c r="K91" s="460" t="s">
        <v>101</v>
      </c>
      <c r="L91" s="503" t="s">
        <v>704</v>
      </c>
      <c r="M91" s="463">
        <v>3</v>
      </c>
      <c r="N91" s="463">
        <v>4</v>
      </c>
      <c r="O91" s="460" t="s">
        <v>703</v>
      </c>
      <c r="P91" s="460" t="s">
        <v>718</v>
      </c>
      <c r="Q91" s="233" t="s">
        <v>705</v>
      </c>
      <c r="R91" s="260" t="s">
        <v>442</v>
      </c>
      <c r="S91" s="260" t="s">
        <v>708</v>
      </c>
      <c r="T91" s="234" t="s">
        <v>698</v>
      </c>
      <c r="U91" s="263" t="s">
        <v>712</v>
      </c>
      <c r="V91" s="277">
        <v>1</v>
      </c>
    </row>
    <row r="92" spans="1:84" ht="36" x14ac:dyDescent="0.25">
      <c r="A92" s="485"/>
      <c r="B92" s="488"/>
      <c r="C92" s="485"/>
      <c r="D92" s="193" t="s">
        <v>714</v>
      </c>
      <c r="E92" s="493"/>
      <c r="F92" s="495"/>
      <c r="G92" s="458"/>
      <c r="H92" s="455"/>
      <c r="I92" s="455"/>
      <c r="J92" s="458"/>
      <c r="K92" s="461"/>
      <c r="L92" s="547"/>
      <c r="M92" s="464"/>
      <c r="N92" s="464"/>
      <c r="O92" s="461"/>
      <c r="P92" s="461"/>
      <c r="Q92" s="233" t="s">
        <v>706</v>
      </c>
      <c r="R92" s="260" t="s">
        <v>442</v>
      </c>
      <c r="S92" s="260" t="s">
        <v>709</v>
      </c>
      <c r="T92" s="234" t="s">
        <v>525</v>
      </c>
      <c r="U92" s="263" t="s">
        <v>713</v>
      </c>
      <c r="V92" s="278">
        <v>4</v>
      </c>
    </row>
    <row r="93" spans="1:84" ht="72" x14ac:dyDescent="0.25">
      <c r="A93" s="486"/>
      <c r="B93" s="489"/>
      <c r="C93" s="486"/>
      <c r="D93" s="193" t="s">
        <v>715</v>
      </c>
      <c r="E93" s="494"/>
      <c r="F93" s="491"/>
      <c r="G93" s="459"/>
      <c r="H93" s="456"/>
      <c r="I93" s="456"/>
      <c r="J93" s="459"/>
      <c r="K93" s="462"/>
      <c r="L93" s="504"/>
      <c r="M93" s="465"/>
      <c r="N93" s="465"/>
      <c r="O93" s="462"/>
      <c r="P93" s="462"/>
      <c r="Q93" s="233" t="s">
        <v>707</v>
      </c>
      <c r="R93" s="260" t="s">
        <v>442</v>
      </c>
      <c r="S93" s="260" t="s">
        <v>708</v>
      </c>
      <c r="T93" s="234" t="s">
        <v>710</v>
      </c>
      <c r="U93" s="263" t="s">
        <v>711</v>
      </c>
      <c r="V93" s="278">
        <v>1</v>
      </c>
    </row>
    <row r="94" spans="1:84" ht="126" customHeight="1" x14ac:dyDescent="0.25">
      <c r="A94" s="484">
        <v>32</v>
      </c>
      <c r="B94" s="487" t="s">
        <v>138</v>
      </c>
      <c r="C94" s="484" t="s">
        <v>183</v>
      </c>
      <c r="D94" s="490" t="s">
        <v>694</v>
      </c>
      <c r="E94" s="492" t="s">
        <v>717</v>
      </c>
      <c r="F94" s="490" t="s">
        <v>691</v>
      </c>
      <c r="G94" s="457" t="s">
        <v>425</v>
      </c>
      <c r="H94" s="454" t="s">
        <v>692</v>
      </c>
      <c r="I94" s="454">
        <v>3</v>
      </c>
      <c r="J94" s="457">
        <v>4</v>
      </c>
      <c r="K94" s="460" t="s">
        <v>102</v>
      </c>
      <c r="L94" s="503" t="s">
        <v>693</v>
      </c>
      <c r="M94" s="463">
        <v>3</v>
      </c>
      <c r="N94" s="463">
        <v>4</v>
      </c>
      <c r="O94" s="460" t="s">
        <v>102</v>
      </c>
      <c r="P94" s="460" t="s">
        <v>718</v>
      </c>
      <c r="Q94" s="233" t="s">
        <v>719</v>
      </c>
      <c r="R94" s="260" t="s">
        <v>442</v>
      </c>
      <c r="S94" s="496" t="s">
        <v>722</v>
      </c>
      <c r="T94" s="535" t="s">
        <v>698</v>
      </c>
      <c r="U94" s="260" t="s">
        <v>699</v>
      </c>
      <c r="V94" s="222">
        <v>1</v>
      </c>
    </row>
    <row r="95" spans="1:84" ht="72" x14ac:dyDescent="0.25">
      <c r="A95" s="485"/>
      <c r="B95" s="488"/>
      <c r="C95" s="485"/>
      <c r="D95" s="495"/>
      <c r="E95" s="493"/>
      <c r="F95" s="495"/>
      <c r="G95" s="458"/>
      <c r="H95" s="455"/>
      <c r="I95" s="455"/>
      <c r="J95" s="458"/>
      <c r="K95" s="461"/>
      <c r="L95" s="547"/>
      <c r="M95" s="464"/>
      <c r="N95" s="464"/>
      <c r="O95" s="461"/>
      <c r="P95" s="461"/>
      <c r="Q95" s="233" t="s">
        <v>720</v>
      </c>
      <c r="R95" s="260" t="s">
        <v>442</v>
      </c>
      <c r="S95" s="497"/>
      <c r="T95" s="546"/>
      <c r="U95" s="260" t="s">
        <v>723</v>
      </c>
      <c r="V95" s="222">
        <v>1</v>
      </c>
    </row>
    <row r="96" spans="1:84" ht="72" x14ac:dyDescent="0.25">
      <c r="A96" s="486"/>
      <c r="B96" s="489"/>
      <c r="C96" s="486"/>
      <c r="D96" s="491"/>
      <c r="E96" s="494"/>
      <c r="F96" s="491"/>
      <c r="G96" s="459"/>
      <c r="H96" s="456"/>
      <c r="I96" s="456"/>
      <c r="J96" s="459"/>
      <c r="K96" s="462"/>
      <c r="L96" s="504"/>
      <c r="M96" s="465"/>
      <c r="N96" s="465"/>
      <c r="O96" s="462"/>
      <c r="P96" s="462"/>
      <c r="Q96" s="233" t="s">
        <v>721</v>
      </c>
      <c r="R96" s="260" t="s">
        <v>442</v>
      </c>
      <c r="S96" s="498"/>
      <c r="T96" s="536"/>
      <c r="U96" s="260" t="s">
        <v>701</v>
      </c>
      <c r="V96" s="278">
        <v>1</v>
      </c>
    </row>
    <row r="97" spans="1:22" ht="89.25" customHeight="1" x14ac:dyDescent="0.25">
      <c r="A97" s="484">
        <v>33</v>
      </c>
      <c r="B97" s="487" t="s">
        <v>138</v>
      </c>
      <c r="C97" s="484" t="s">
        <v>183</v>
      </c>
      <c r="D97" s="490" t="s">
        <v>725</v>
      </c>
      <c r="E97" s="492" t="s">
        <v>724</v>
      </c>
      <c r="F97" s="490" t="s">
        <v>726</v>
      </c>
      <c r="G97" s="457" t="s">
        <v>425</v>
      </c>
      <c r="H97" s="454" t="s">
        <v>727</v>
      </c>
      <c r="I97" s="454">
        <v>5</v>
      </c>
      <c r="J97" s="457">
        <v>4</v>
      </c>
      <c r="K97" s="543" t="s">
        <v>101</v>
      </c>
      <c r="L97" s="503" t="s">
        <v>728</v>
      </c>
      <c r="M97" s="463">
        <v>5</v>
      </c>
      <c r="N97" s="463">
        <v>4</v>
      </c>
      <c r="O97" s="543" t="s">
        <v>101</v>
      </c>
      <c r="P97" s="460" t="s">
        <v>628</v>
      </c>
      <c r="Q97" s="233" t="s">
        <v>729</v>
      </c>
      <c r="R97" s="260" t="s">
        <v>442</v>
      </c>
      <c r="S97" s="496" t="s">
        <v>708</v>
      </c>
      <c r="T97" s="251" t="s">
        <v>732</v>
      </c>
      <c r="U97" s="279" t="s">
        <v>734</v>
      </c>
      <c r="V97" s="280">
        <v>1</v>
      </c>
    </row>
    <row r="98" spans="1:22" ht="89.25" customHeight="1" x14ac:dyDescent="0.25">
      <c r="A98" s="485"/>
      <c r="B98" s="488"/>
      <c r="C98" s="485"/>
      <c r="D98" s="495"/>
      <c r="E98" s="493"/>
      <c r="F98" s="495"/>
      <c r="G98" s="458"/>
      <c r="H98" s="455"/>
      <c r="I98" s="455"/>
      <c r="J98" s="458"/>
      <c r="K98" s="545"/>
      <c r="L98" s="547"/>
      <c r="M98" s="464"/>
      <c r="N98" s="464"/>
      <c r="O98" s="545"/>
      <c r="P98" s="461"/>
      <c r="Q98" s="233" t="s">
        <v>730</v>
      </c>
      <c r="R98" s="260" t="s">
        <v>442</v>
      </c>
      <c r="S98" s="497"/>
      <c r="T98" s="251" t="s">
        <v>733</v>
      </c>
      <c r="U98" s="263" t="s">
        <v>735</v>
      </c>
      <c r="V98" s="280">
        <v>11</v>
      </c>
    </row>
    <row r="99" spans="1:22" ht="89.25" customHeight="1" x14ac:dyDescent="0.25">
      <c r="A99" s="486"/>
      <c r="B99" s="489"/>
      <c r="C99" s="486"/>
      <c r="D99" s="491"/>
      <c r="E99" s="494"/>
      <c r="F99" s="491"/>
      <c r="G99" s="459"/>
      <c r="H99" s="456"/>
      <c r="I99" s="456"/>
      <c r="J99" s="459"/>
      <c r="K99" s="544"/>
      <c r="L99" s="504"/>
      <c r="M99" s="465"/>
      <c r="N99" s="465"/>
      <c r="O99" s="544"/>
      <c r="P99" s="462"/>
      <c r="Q99" s="233" t="s">
        <v>731</v>
      </c>
      <c r="R99" s="260" t="s">
        <v>442</v>
      </c>
      <c r="S99" s="498"/>
      <c r="T99" s="251" t="s">
        <v>605</v>
      </c>
      <c r="U99" s="263" t="s">
        <v>711</v>
      </c>
      <c r="V99" s="278">
        <v>1</v>
      </c>
    </row>
    <row r="100" spans="1:22" ht="108" x14ac:dyDescent="0.25">
      <c r="A100" s="484">
        <v>34</v>
      </c>
      <c r="B100" s="487" t="s">
        <v>845</v>
      </c>
      <c r="C100" s="484" t="s">
        <v>447</v>
      </c>
      <c r="D100" s="490" t="s">
        <v>448</v>
      </c>
      <c r="E100" s="492" t="s">
        <v>736</v>
      </c>
      <c r="F100" s="490" t="s">
        <v>737</v>
      </c>
      <c r="G100" s="457" t="s">
        <v>425</v>
      </c>
      <c r="H100" s="454" t="s">
        <v>427</v>
      </c>
      <c r="I100" s="454">
        <v>3</v>
      </c>
      <c r="J100" s="457">
        <v>3</v>
      </c>
      <c r="K100" s="460" t="s">
        <v>103</v>
      </c>
      <c r="L100" s="503" t="s">
        <v>738</v>
      </c>
      <c r="M100" s="463">
        <v>2</v>
      </c>
      <c r="N100" s="463">
        <v>3</v>
      </c>
      <c r="O100" s="460" t="s">
        <v>103</v>
      </c>
      <c r="P100" s="460" t="s">
        <v>127</v>
      </c>
      <c r="Q100" s="186" t="s">
        <v>741</v>
      </c>
      <c r="R100" s="260" t="s">
        <v>442</v>
      </c>
      <c r="S100" s="496" t="s">
        <v>449</v>
      </c>
      <c r="T100" s="535" t="s">
        <v>525</v>
      </c>
      <c r="U100" s="260" t="s">
        <v>740</v>
      </c>
      <c r="V100" s="221">
        <v>1</v>
      </c>
    </row>
    <row r="101" spans="1:22" ht="72" x14ac:dyDescent="0.25">
      <c r="A101" s="486"/>
      <c r="B101" s="489"/>
      <c r="C101" s="486"/>
      <c r="D101" s="491"/>
      <c r="E101" s="494"/>
      <c r="F101" s="491"/>
      <c r="G101" s="459"/>
      <c r="H101" s="456"/>
      <c r="I101" s="456"/>
      <c r="J101" s="459"/>
      <c r="K101" s="462"/>
      <c r="L101" s="504"/>
      <c r="M101" s="465"/>
      <c r="N101" s="465"/>
      <c r="O101" s="462"/>
      <c r="P101" s="462"/>
      <c r="Q101" s="232" t="s">
        <v>739</v>
      </c>
      <c r="R101" s="260" t="s">
        <v>442</v>
      </c>
      <c r="S101" s="498"/>
      <c r="T101" s="536"/>
      <c r="U101" s="260" t="s">
        <v>742</v>
      </c>
      <c r="V101" s="221">
        <v>1</v>
      </c>
    </row>
    <row r="102" spans="1:22" ht="92.25" customHeight="1" x14ac:dyDescent="0.25">
      <c r="A102" s="484">
        <v>35</v>
      </c>
      <c r="B102" s="487" t="s">
        <v>845</v>
      </c>
      <c r="C102" s="484" t="s">
        <v>447</v>
      </c>
      <c r="D102" s="490" t="s">
        <v>745</v>
      </c>
      <c r="E102" s="492" t="s">
        <v>743</v>
      </c>
      <c r="F102" s="490" t="s">
        <v>744</v>
      </c>
      <c r="G102" s="457" t="s">
        <v>425</v>
      </c>
      <c r="H102" s="454" t="s">
        <v>427</v>
      </c>
      <c r="I102" s="454">
        <v>5</v>
      </c>
      <c r="J102" s="457">
        <v>4</v>
      </c>
      <c r="K102" s="543" t="s">
        <v>101</v>
      </c>
      <c r="L102" s="503" t="s">
        <v>746</v>
      </c>
      <c r="M102" s="463">
        <v>3</v>
      </c>
      <c r="N102" s="463">
        <v>3</v>
      </c>
      <c r="O102" s="460" t="s">
        <v>102</v>
      </c>
      <c r="P102" s="460" t="s">
        <v>127</v>
      </c>
      <c r="Q102" s="232" t="s">
        <v>747</v>
      </c>
      <c r="R102" s="247" t="s">
        <v>442</v>
      </c>
      <c r="S102" s="541" t="s">
        <v>749</v>
      </c>
      <c r="T102" s="532" t="s">
        <v>525</v>
      </c>
      <c r="U102" s="521" t="s">
        <v>750</v>
      </c>
      <c r="V102" s="524">
        <v>1</v>
      </c>
    </row>
    <row r="103" spans="1:22" ht="112.5" customHeight="1" x14ac:dyDescent="0.25">
      <c r="A103" s="486"/>
      <c r="B103" s="489"/>
      <c r="C103" s="486"/>
      <c r="D103" s="491"/>
      <c r="E103" s="494"/>
      <c r="F103" s="491"/>
      <c r="G103" s="459"/>
      <c r="H103" s="456"/>
      <c r="I103" s="456"/>
      <c r="J103" s="459"/>
      <c r="K103" s="544"/>
      <c r="L103" s="504"/>
      <c r="M103" s="465"/>
      <c r="N103" s="465"/>
      <c r="O103" s="462"/>
      <c r="P103" s="462"/>
      <c r="Q103" s="232" t="s">
        <v>748</v>
      </c>
      <c r="R103" s="247" t="s">
        <v>431</v>
      </c>
      <c r="S103" s="542"/>
      <c r="T103" s="533"/>
      <c r="U103" s="523"/>
      <c r="V103" s="523"/>
    </row>
    <row r="104" spans="1:22" ht="90" x14ac:dyDescent="0.25">
      <c r="A104" s="484">
        <v>36</v>
      </c>
      <c r="B104" s="487" t="s">
        <v>457</v>
      </c>
      <c r="C104" s="484" t="s">
        <v>450</v>
      </c>
      <c r="D104" s="490" t="s">
        <v>752</v>
      </c>
      <c r="E104" s="492" t="s">
        <v>751</v>
      </c>
      <c r="F104" s="490" t="s">
        <v>753</v>
      </c>
      <c r="G104" s="457" t="s">
        <v>425</v>
      </c>
      <c r="H104" s="454" t="s">
        <v>427</v>
      </c>
      <c r="I104" s="454">
        <v>4</v>
      </c>
      <c r="J104" s="457">
        <v>4</v>
      </c>
      <c r="K104" s="460" t="s">
        <v>102</v>
      </c>
      <c r="L104" s="503" t="s">
        <v>754</v>
      </c>
      <c r="M104" s="463">
        <v>3</v>
      </c>
      <c r="N104" s="463">
        <v>4</v>
      </c>
      <c r="O104" s="460" t="s">
        <v>565</v>
      </c>
      <c r="P104" s="460" t="s">
        <v>126</v>
      </c>
      <c r="Q104" s="232" t="s">
        <v>755</v>
      </c>
      <c r="R104" s="281" t="s">
        <v>442</v>
      </c>
      <c r="S104" s="539" t="s">
        <v>757</v>
      </c>
      <c r="T104" s="539" t="s">
        <v>824</v>
      </c>
      <c r="U104" s="249" t="s">
        <v>758</v>
      </c>
      <c r="V104" s="223">
        <v>1</v>
      </c>
    </row>
    <row r="105" spans="1:22" ht="75" customHeight="1" x14ac:dyDescent="0.25">
      <c r="A105" s="486"/>
      <c r="B105" s="489"/>
      <c r="C105" s="486"/>
      <c r="D105" s="491"/>
      <c r="E105" s="494"/>
      <c r="F105" s="491"/>
      <c r="G105" s="459"/>
      <c r="H105" s="456"/>
      <c r="I105" s="456"/>
      <c r="J105" s="459"/>
      <c r="K105" s="462"/>
      <c r="L105" s="504"/>
      <c r="M105" s="465"/>
      <c r="N105" s="465"/>
      <c r="O105" s="462"/>
      <c r="P105" s="462"/>
      <c r="Q105" s="232" t="s">
        <v>756</v>
      </c>
      <c r="R105" s="281"/>
      <c r="S105" s="540"/>
      <c r="T105" s="540"/>
      <c r="U105" s="249" t="s">
        <v>759</v>
      </c>
      <c r="V105" s="223">
        <v>1</v>
      </c>
    </row>
    <row r="106" spans="1:22" ht="90" customHeight="1" x14ac:dyDescent="0.25">
      <c r="A106" s="484">
        <v>37</v>
      </c>
      <c r="B106" s="487" t="s">
        <v>457</v>
      </c>
      <c r="C106" s="484" t="s">
        <v>450</v>
      </c>
      <c r="D106" s="490" t="s">
        <v>761</v>
      </c>
      <c r="E106" s="492" t="s">
        <v>760</v>
      </c>
      <c r="F106" s="490" t="s">
        <v>762</v>
      </c>
      <c r="G106" s="457" t="s">
        <v>425</v>
      </c>
      <c r="H106" s="454" t="s">
        <v>427</v>
      </c>
      <c r="I106" s="454">
        <v>5</v>
      </c>
      <c r="J106" s="457">
        <v>3</v>
      </c>
      <c r="K106" s="460" t="s">
        <v>102</v>
      </c>
      <c r="L106" s="503" t="s">
        <v>763</v>
      </c>
      <c r="M106" s="463">
        <v>4</v>
      </c>
      <c r="N106" s="463">
        <v>3</v>
      </c>
      <c r="O106" s="460" t="s">
        <v>565</v>
      </c>
      <c r="P106" s="460" t="s">
        <v>628</v>
      </c>
      <c r="Q106" s="232" t="s">
        <v>764</v>
      </c>
      <c r="R106" s="260" t="s">
        <v>442</v>
      </c>
      <c r="S106" s="539" t="s">
        <v>757</v>
      </c>
      <c r="T106" s="539" t="s">
        <v>766</v>
      </c>
      <c r="U106" s="230" t="s">
        <v>767</v>
      </c>
      <c r="V106" s="221">
        <v>1</v>
      </c>
    </row>
    <row r="107" spans="1:22" ht="55.5" customHeight="1" x14ac:dyDescent="0.25">
      <c r="A107" s="486"/>
      <c r="B107" s="489"/>
      <c r="C107" s="486"/>
      <c r="D107" s="491"/>
      <c r="E107" s="494"/>
      <c r="F107" s="491"/>
      <c r="G107" s="459"/>
      <c r="H107" s="456"/>
      <c r="I107" s="456"/>
      <c r="J107" s="459"/>
      <c r="K107" s="462"/>
      <c r="L107" s="504"/>
      <c r="M107" s="465"/>
      <c r="N107" s="465"/>
      <c r="O107" s="462"/>
      <c r="P107" s="462"/>
      <c r="Q107" s="232" t="s">
        <v>765</v>
      </c>
      <c r="R107" s="260" t="s">
        <v>530</v>
      </c>
      <c r="S107" s="540"/>
      <c r="T107" s="540"/>
      <c r="U107" s="230" t="s">
        <v>768</v>
      </c>
      <c r="V107" s="221">
        <v>1</v>
      </c>
    </row>
    <row r="108" spans="1:22" ht="72.75" customHeight="1" x14ac:dyDescent="0.25">
      <c r="A108" s="484">
        <v>38</v>
      </c>
      <c r="B108" s="487" t="s">
        <v>457</v>
      </c>
      <c r="C108" s="484" t="s">
        <v>775</v>
      </c>
      <c r="D108" s="193" t="s">
        <v>773</v>
      </c>
      <c r="E108" s="492" t="s">
        <v>769</v>
      </c>
      <c r="F108" s="490" t="s">
        <v>451</v>
      </c>
      <c r="G108" s="457" t="s">
        <v>425</v>
      </c>
      <c r="H108" s="454" t="s">
        <v>232</v>
      </c>
      <c r="I108" s="454">
        <v>5</v>
      </c>
      <c r="J108" s="457">
        <v>3</v>
      </c>
      <c r="K108" s="460" t="s">
        <v>102</v>
      </c>
      <c r="L108" s="490" t="s">
        <v>770</v>
      </c>
      <c r="M108" s="463">
        <v>4</v>
      </c>
      <c r="N108" s="463">
        <v>3</v>
      </c>
      <c r="O108" s="460" t="s">
        <v>565</v>
      </c>
      <c r="P108" s="460" t="s">
        <v>127</v>
      </c>
      <c r="Q108" s="537" t="s">
        <v>771</v>
      </c>
      <c r="R108" s="496" t="s">
        <v>442</v>
      </c>
      <c r="S108" s="496" t="s">
        <v>452</v>
      </c>
      <c r="T108" s="496" t="s">
        <v>606</v>
      </c>
      <c r="U108" s="496" t="s">
        <v>772</v>
      </c>
      <c r="V108" s="496">
        <v>3</v>
      </c>
    </row>
    <row r="109" spans="1:22" ht="64.5" customHeight="1" x14ac:dyDescent="0.25">
      <c r="A109" s="486"/>
      <c r="B109" s="489"/>
      <c r="C109" s="486"/>
      <c r="D109" s="193" t="s">
        <v>774</v>
      </c>
      <c r="E109" s="494"/>
      <c r="F109" s="491"/>
      <c r="G109" s="459"/>
      <c r="H109" s="456"/>
      <c r="I109" s="456"/>
      <c r="J109" s="459"/>
      <c r="K109" s="462"/>
      <c r="L109" s="491"/>
      <c r="M109" s="465"/>
      <c r="N109" s="465"/>
      <c r="O109" s="462"/>
      <c r="P109" s="462"/>
      <c r="Q109" s="538"/>
      <c r="R109" s="498"/>
      <c r="S109" s="498"/>
      <c r="T109" s="498"/>
      <c r="U109" s="498"/>
      <c r="V109" s="498"/>
    </row>
    <row r="110" spans="1:22" ht="72" x14ac:dyDescent="0.25">
      <c r="A110" s="230">
        <v>39</v>
      </c>
      <c r="B110" s="288" t="s">
        <v>457</v>
      </c>
      <c r="C110" s="230" t="s">
        <v>775</v>
      </c>
      <c r="D110" s="193" t="s">
        <v>777</v>
      </c>
      <c r="E110" s="286" t="s">
        <v>776</v>
      </c>
      <c r="F110" s="193" t="s">
        <v>778</v>
      </c>
      <c r="G110" s="263" t="s">
        <v>425</v>
      </c>
      <c r="H110" s="170" t="s">
        <v>232</v>
      </c>
      <c r="I110" s="170">
        <v>4</v>
      </c>
      <c r="J110" s="263">
        <v>3</v>
      </c>
      <c r="K110" s="261" t="s">
        <v>102</v>
      </c>
      <c r="L110" s="193" t="s">
        <v>779</v>
      </c>
      <c r="M110" s="262">
        <v>3</v>
      </c>
      <c r="N110" s="262">
        <v>6</v>
      </c>
      <c r="O110" s="261" t="s">
        <v>103</v>
      </c>
      <c r="P110" s="261" t="s">
        <v>127</v>
      </c>
      <c r="Q110" s="233" t="s">
        <v>780</v>
      </c>
      <c r="R110" s="260" t="s">
        <v>442</v>
      </c>
      <c r="S110" s="260" t="s">
        <v>452</v>
      </c>
      <c r="T110" s="260" t="s">
        <v>781</v>
      </c>
      <c r="U110" s="260" t="s">
        <v>782</v>
      </c>
      <c r="V110" s="260">
        <v>3</v>
      </c>
    </row>
    <row r="111" spans="1:22" ht="148.5" customHeight="1" x14ac:dyDescent="0.25">
      <c r="A111" s="484">
        <v>40</v>
      </c>
      <c r="B111" s="487" t="s">
        <v>458</v>
      </c>
      <c r="C111" s="484" t="s">
        <v>342</v>
      </c>
      <c r="D111" s="490" t="s">
        <v>784</v>
      </c>
      <c r="E111" s="492" t="s">
        <v>783</v>
      </c>
      <c r="F111" s="490" t="s">
        <v>784</v>
      </c>
      <c r="G111" s="457" t="s">
        <v>425</v>
      </c>
      <c r="H111" s="454" t="s">
        <v>232</v>
      </c>
      <c r="I111" s="454">
        <v>3</v>
      </c>
      <c r="J111" s="457">
        <v>4</v>
      </c>
      <c r="K111" s="460" t="s">
        <v>565</v>
      </c>
      <c r="L111" s="490" t="s">
        <v>785</v>
      </c>
      <c r="M111" s="463">
        <v>2</v>
      </c>
      <c r="N111" s="463">
        <v>4</v>
      </c>
      <c r="O111" s="460" t="s">
        <v>103</v>
      </c>
      <c r="P111" s="460" t="s">
        <v>127</v>
      </c>
      <c r="Q111" s="233" t="s">
        <v>789</v>
      </c>
      <c r="R111" s="260" t="s">
        <v>442</v>
      </c>
      <c r="S111" s="260" t="s">
        <v>786</v>
      </c>
      <c r="T111" s="535" t="s">
        <v>503</v>
      </c>
      <c r="U111" s="260" t="s">
        <v>787</v>
      </c>
      <c r="V111" s="222">
        <v>1</v>
      </c>
    </row>
    <row r="112" spans="1:22" ht="90" x14ac:dyDescent="0.25">
      <c r="A112" s="485"/>
      <c r="B112" s="489"/>
      <c r="C112" s="486"/>
      <c r="D112" s="491"/>
      <c r="E112" s="494"/>
      <c r="F112" s="491"/>
      <c r="G112" s="459"/>
      <c r="H112" s="456"/>
      <c r="I112" s="456"/>
      <c r="J112" s="459"/>
      <c r="K112" s="462"/>
      <c r="L112" s="491"/>
      <c r="M112" s="465"/>
      <c r="N112" s="465"/>
      <c r="O112" s="462"/>
      <c r="P112" s="462"/>
      <c r="Q112" s="233" t="s">
        <v>790</v>
      </c>
      <c r="R112" s="260" t="s">
        <v>442</v>
      </c>
      <c r="S112" s="260" t="s">
        <v>797</v>
      </c>
      <c r="T112" s="536"/>
      <c r="U112" s="260" t="s">
        <v>788</v>
      </c>
      <c r="V112" s="221">
        <v>1</v>
      </c>
    </row>
    <row r="113" spans="1:22" ht="113.25" customHeight="1" x14ac:dyDescent="0.25">
      <c r="A113" s="484">
        <v>41</v>
      </c>
      <c r="B113" s="487" t="s">
        <v>458</v>
      </c>
      <c r="C113" s="484" t="s">
        <v>342</v>
      </c>
      <c r="D113" s="490" t="s">
        <v>792</v>
      </c>
      <c r="E113" s="492" t="s">
        <v>791</v>
      </c>
      <c r="F113" s="490" t="s">
        <v>793</v>
      </c>
      <c r="G113" s="457" t="s">
        <v>425</v>
      </c>
      <c r="H113" s="454" t="s">
        <v>232</v>
      </c>
      <c r="I113" s="454">
        <v>4</v>
      </c>
      <c r="J113" s="454">
        <v>2</v>
      </c>
      <c r="K113" s="517" t="s">
        <v>103</v>
      </c>
      <c r="L113" s="509" t="s">
        <v>794</v>
      </c>
      <c r="M113" s="521">
        <v>3</v>
      </c>
      <c r="N113" s="521">
        <v>2</v>
      </c>
      <c r="O113" s="517" t="s">
        <v>103</v>
      </c>
      <c r="P113" s="521" t="s">
        <v>127</v>
      </c>
      <c r="Q113" s="191" t="s">
        <v>799</v>
      </c>
      <c r="R113" s="260" t="s">
        <v>442</v>
      </c>
      <c r="S113" s="194" t="s">
        <v>786</v>
      </c>
      <c r="T113" s="532" t="s">
        <v>876</v>
      </c>
      <c r="U113" s="521" t="s">
        <v>798</v>
      </c>
      <c r="V113" s="524">
        <v>1</v>
      </c>
    </row>
    <row r="114" spans="1:22" ht="78.75" customHeight="1" x14ac:dyDescent="0.25">
      <c r="A114" s="486"/>
      <c r="B114" s="489"/>
      <c r="C114" s="486"/>
      <c r="D114" s="491"/>
      <c r="E114" s="494"/>
      <c r="F114" s="491"/>
      <c r="G114" s="459"/>
      <c r="H114" s="456"/>
      <c r="I114" s="456"/>
      <c r="J114" s="456"/>
      <c r="K114" s="519"/>
      <c r="L114" s="510"/>
      <c r="M114" s="523"/>
      <c r="N114" s="523"/>
      <c r="O114" s="519"/>
      <c r="P114" s="523"/>
      <c r="Q114" s="191" t="s">
        <v>795</v>
      </c>
      <c r="R114" s="260"/>
      <c r="S114" s="194" t="s">
        <v>796</v>
      </c>
      <c r="T114" s="533"/>
      <c r="U114" s="523"/>
      <c r="V114" s="525"/>
    </row>
    <row r="115" spans="1:22" ht="126" customHeight="1" x14ac:dyDescent="0.25">
      <c r="A115" s="484">
        <v>42</v>
      </c>
      <c r="B115" s="487" t="s">
        <v>458</v>
      </c>
      <c r="C115" s="484" t="s">
        <v>384</v>
      </c>
      <c r="D115" s="490" t="s">
        <v>801</v>
      </c>
      <c r="E115" s="492" t="s">
        <v>800</v>
      </c>
      <c r="F115" s="490" t="s">
        <v>802</v>
      </c>
      <c r="G115" s="457" t="s">
        <v>425</v>
      </c>
      <c r="H115" s="454" t="s">
        <v>314</v>
      </c>
      <c r="I115" s="454">
        <v>3</v>
      </c>
      <c r="J115" s="454">
        <v>4</v>
      </c>
      <c r="K115" s="517" t="s">
        <v>102</v>
      </c>
      <c r="L115" s="509" t="s">
        <v>803</v>
      </c>
      <c r="M115" s="521">
        <v>2</v>
      </c>
      <c r="N115" s="521">
        <v>4</v>
      </c>
      <c r="O115" s="517" t="s">
        <v>103</v>
      </c>
      <c r="P115" s="521" t="s">
        <v>127</v>
      </c>
      <c r="Q115" s="191" t="s">
        <v>804</v>
      </c>
      <c r="R115" s="496" t="s">
        <v>442</v>
      </c>
      <c r="S115" s="521" t="s">
        <v>459</v>
      </c>
      <c r="T115" s="532" t="s">
        <v>877</v>
      </c>
      <c r="U115" s="194" t="s">
        <v>808</v>
      </c>
      <c r="V115" s="194" t="s">
        <v>810</v>
      </c>
    </row>
    <row r="116" spans="1:22" ht="72" x14ac:dyDescent="0.25">
      <c r="A116" s="485"/>
      <c r="B116" s="488"/>
      <c r="C116" s="485"/>
      <c r="D116" s="495"/>
      <c r="E116" s="493"/>
      <c r="F116" s="495"/>
      <c r="G116" s="458"/>
      <c r="H116" s="455"/>
      <c r="I116" s="455"/>
      <c r="J116" s="455"/>
      <c r="K116" s="518"/>
      <c r="L116" s="530"/>
      <c r="M116" s="522"/>
      <c r="N116" s="522"/>
      <c r="O116" s="518"/>
      <c r="P116" s="522"/>
      <c r="Q116" s="191" t="s">
        <v>805</v>
      </c>
      <c r="R116" s="497"/>
      <c r="S116" s="522"/>
      <c r="T116" s="534"/>
      <c r="U116" s="194" t="s">
        <v>807</v>
      </c>
      <c r="V116" s="225">
        <v>1</v>
      </c>
    </row>
    <row r="117" spans="1:22" ht="72" x14ac:dyDescent="0.25">
      <c r="A117" s="486"/>
      <c r="B117" s="489"/>
      <c r="C117" s="486"/>
      <c r="D117" s="491"/>
      <c r="E117" s="494"/>
      <c r="F117" s="491"/>
      <c r="G117" s="459"/>
      <c r="H117" s="456"/>
      <c r="I117" s="456"/>
      <c r="J117" s="456"/>
      <c r="K117" s="519"/>
      <c r="L117" s="510"/>
      <c r="M117" s="523"/>
      <c r="N117" s="523"/>
      <c r="O117" s="519"/>
      <c r="P117" s="523"/>
      <c r="Q117" s="191" t="s">
        <v>806</v>
      </c>
      <c r="R117" s="498"/>
      <c r="S117" s="523"/>
      <c r="T117" s="533"/>
      <c r="U117" s="194" t="s">
        <v>809</v>
      </c>
      <c r="V117" s="225">
        <v>1</v>
      </c>
    </row>
    <row r="118" spans="1:22" ht="142.5" customHeight="1" x14ac:dyDescent="0.25">
      <c r="A118" s="230">
        <v>43</v>
      </c>
      <c r="B118" s="288" t="s">
        <v>458</v>
      </c>
      <c r="C118" s="230" t="s">
        <v>162</v>
      </c>
      <c r="D118" s="193" t="s">
        <v>812</v>
      </c>
      <c r="E118" s="286" t="s">
        <v>811</v>
      </c>
      <c r="F118" s="193" t="s">
        <v>453</v>
      </c>
      <c r="G118" s="263" t="s">
        <v>425</v>
      </c>
      <c r="H118" s="170" t="s">
        <v>813</v>
      </c>
      <c r="I118" s="170">
        <v>5</v>
      </c>
      <c r="J118" s="170">
        <v>3</v>
      </c>
      <c r="K118" s="217" t="s">
        <v>102</v>
      </c>
      <c r="L118" s="191" t="s">
        <v>814</v>
      </c>
      <c r="M118" s="194">
        <v>3</v>
      </c>
      <c r="N118" s="194">
        <v>3</v>
      </c>
      <c r="O118" s="217" t="s">
        <v>103</v>
      </c>
      <c r="P118" s="194" t="s">
        <v>127</v>
      </c>
      <c r="Q118" s="191" t="s">
        <v>815</v>
      </c>
      <c r="R118" s="260" t="s">
        <v>442</v>
      </c>
      <c r="S118" s="194" t="s">
        <v>454</v>
      </c>
      <c r="T118" s="216" t="s">
        <v>878</v>
      </c>
      <c r="U118" s="194" t="s">
        <v>816</v>
      </c>
      <c r="V118" s="194">
        <v>4</v>
      </c>
    </row>
    <row r="119" spans="1:22" ht="32.25" customHeight="1" x14ac:dyDescent="0.25">
      <c r="A119" s="484">
        <v>44</v>
      </c>
      <c r="B119" s="487" t="s">
        <v>168</v>
      </c>
      <c r="C119" s="484" t="s">
        <v>340</v>
      </c>
      <c r="D119" s="490" t="s">
        <v>822</v>
      </c>
      <c r="E119" s="492" t="str">
        <f>+'[6]Identificación riesgo Gestión'!$C$15</f>
        <v>Inoportuna respuesta a las peticiones, quejas,
reclamos y sugerencias</v>
      </c>
      <c r="F119" s="490" t="s">
        <v>817</v>
      </c>
      <c r="G119" s="457" t="s">
        <v>425</v>
      </c>
      <c r="H119" s="454" t="s">
        <v>427</v>
      </c>
      <c r="I119" s="454">
        <v>5</v>
      </c>
      <c r="J119" s="454">
        <v>5</v>
      </c>
      <c r="K119" s="517" t="s">
        <v>101</v>
      </c>
      <c r="L119" s="509" t="s">
        <v>818</v>
      </c>
      <c r="M119" s="463">
        <v>4</v>
      </c>
      <c r="N119" s="463">
        <v>5</v>
      </c>
      <c r="O119" s="460" t="s">
        <v>101</v>
      </c>
      <c r="P119" s="460" t="s">
        <v>440</v>
      </c>
      <c r="Q119" s="509" t="s">
        <v>819</v>
      </c>
      <c r="R119" s="521" t="s">
        <v>442</v>
      </c>
      <c r="S119" s="496" t="str">
        <f>+'[6]Identificación acciones Gestión'!$F$14</f>
        <v>Coordinador del Grupo de Atención al Ciudadano</v>
      </c>
      <c r="T119" s="496" t="s">
        <v>824</v>
      </c>
      <c r="U119" s="531" t="s">
        <v>825</v>
      </c>
      <c r="V119" s="529">
        <v>48</v>
      </c>
    </row>
    <row r="120" spans="1:22" ht="39" customHeight="1" x14ac:dyDescent="0.25">
      <c r="A120" s="485"/>
      <c r="B120" s="488"/>
      <c r="C120" s="485"/>
      <c r="D120" s="495"/>
      <c r="E120" s="493"/>
      <c r="F120" s="495"/>
      <c r="G120" s="458"/>
      <c r="H120" s="455"/>
      <c r="I120" s="455"/>
      <c r="J120" s="455"/>
      <c r="K120" s="518"/>
      <c r="L120" s="530"/>
      <c r="M120" s="464"/>
      <c r="N120" s="464"/>
      <c r="O120" s="461"/>
      <c r="P120" s="461"/>
      <c r="Q120" s="530"/>
      <c r="R120" s="522"/>
      <c r="S120" s="497"/>
      <c r="T120" s="497"/>
      <c r="U120" s="531"/>
      <c r="V120" s="529"/>
    </row>
    <row r="121" spans="1:22" ht="76.5" customHeight="1" x14ac:dyDescent="0.25">
      <c r="A121" s="485"/>
      <c r="B121" s="488"/>
      <c r="C121" s="485"/>
      <c r="D121" s="526" t="s">
        <v>823</v>
      </c>
      <c r="E121" s="493"/>
      <c r="F121" s="495"/>
      <c r="G121" s="458"/>
      <c r="H121" s="455"/>
      <c r="I121" s="455"/>
      <c r="J121" s="455"/>
      <c r="K121" s="518"/>
      <c r="L121" s="530"/>
      <c r="M121" s="464"/>
      <c r="N121" s="464"/>
      <c r="O121" s="461"/>
      <c r="P121" s="461"/>
      <c r="Q121" s="191" t="s">
        <v>820</v>
      </c>
      <c r="R121" s="522"/>
      <c r="S121" s="497"/>
      <c r="T121" s="497"/>
      <c r="U121" s="260" t="s">
        <v>826</v>
      </c>
      <c r="V121" s="282">
        <v>9</v>
      </c>
    </row>
    <row r="122" spans="1:22" ht="96" customHeight="1" x14ac:dyDescent="0.25">
      <c r="A122" s="485"/>
      <c r="B122" s="488"/>
      <c r="C122" s="485"/>
      <c r="D122" s="526"/>
      <c r="E122" s="493"/>
      <c r="F122" s="495"/>
      <c r="G122" s="458"/>
      <c r="H122" s="455"/>
      <c r="I122" s="455"/>
      <c r="J122" s="455"/>
      <c r="K122" s="518"/>
      <c r="L122" s="530"/>
      <c r="M122" s="464"/>
      <c r="N122" s="464"/>
      <c r="O122" s="461"/>
      <c r="P122" s="461"/>
      <c r="Q122" s="509" t="s">
        <v>821</v>
      </c>
      <c r="R122" s="522"/>
      <c r="S122" s="497"/>
      <c r="T122" s="497"/>
      <c r="U122" s="496" t="s">
        <v>827</v>
      </c>
      <c r="V122" s="527">
        <v>3</v>
      </c>
    </row>
    <row r="123" spans="1:22" ht="3" customHeight="1" x14ac:dyDescent="0.25">
      <c r="A123" s="486"/>
      <c r="B123" s="489"/>
      <c r="C123" s="486"/>
      <c r="D123" s="526"/>
      <c r="E123" s="494"/>
      <c r="F123" s="491"/>
      <c r="G123" s="459"/>
      <c r="H123" s="456"/>
      <c r="I123" s="456"/>
      <c r="J123" s="456"/>
      <c r="K123" s="519"/>
      <c r="L123" s="510"/>
      <c r="M123" s="465"/>
      <c r="N123" s="465"/>
      <c r="O123" s="462"/>
      <c r="P123" s="462"/>
      <c r="Q123" s="510"/>
      <c r="R123" s="523"/>
      <c r="S123" s="498"/>
      <c r="T123" s="498"/>
      <c r="U123" s="498"/>
      <c r="V123" s="528"/>
    </row>
    <row r="124" spans="1:22" ht="54" x14ac:dyDescent="0.25">
      <c r="A124" s="484">
        <v>45</v>
      </c>
      <c r="B124" s="487" t="s">
        <v>168</v>
      </c>
      <c r="C124" s="484" t="s">
        <v>340</v>
      </c>
      <c r="D124" s="193" t="s">
        <v>828</v>
      </c>
      <c r="E124" s="492" t="s">
        <v>830</v>
      </c>
      <c r="F124" s="490" t="s">
        <v>831</v>
      </c>
      <c r="G124" s="457" t="s">
        <v>425</v>
      </c>
      <c r="H124" s="454" t="s">
        <v>427</v>
      </c>
      <c r="I124" s="454">
        <v>5</v>
      </c>
      <c r="J124" s="454">
        <v>4</v>
      </c>
      <c r="K124" s="517" t="s">
        <v>101</v>
      </c>
      <c r="L124" s="520" t="s">
        <v>832</v>
      </c>
      <c r="M124" s="521">
        <v>3</v>
      </c>
      <c r="N124" s="521">
        <v>4</v>
      </c>
      <c r="O124" s="517" t="s">
        <v>102</v>
      </c>
      <c r="P124" s="521" t="s">
        <v>127</v>
      </c>
      <c r="Q124" s="191" t="s">
        <v>833</v>
      </c>
      <c r="R124" s="521" t="s">
        <v>442</v>
      </c>
      <c r="S124" s="521" t="s">
        <v>398</v>
      </c>
      <c r="T124" s="521" t="s">
        <v>824</v>
      </c>
      <c r="U124" s="194" t="s">
        <v>835</v>
      </c>
      <c r="V124" s="283">
        <v>2</v>
      </c>
    </row>
    <row r="125" spans="1:22" ht="66" customHeight="1" x14ac:dyDescent="0.25">
      <c r="A125" s="485"/>
      <c r="B125" s="488"/>
      <c r="C125" s="485"/>
      <c r="D125" s="490" t="s">
        <v>829</v>
      </c>
      <c r="E125" s="493"/>
      <c r="F125" s="495"/>
      <c r="G125" s="458"/>
      <c r="H125" s="455"/>
      <c r="I125" s="455"/>
      <c r="J125" s="455"/>
      <c r="K125" s="518"/>
      <c r="L125" s="520"/>
      <c r="M125" s="522"/>
      <c r="N125" s="522"/>
      <c r="O125" s="518"/>
      <c r="P125" s="522"/>
      <c r="Q125" s="509" t="s">
        <v>834</v>
      </c>
      <c r="R125" s="522"/>
      <c r="S125" s="522"/>
      <c r="T125" s="522"/>
      <c r="U125" s="521" t="s">
        <v>836</v>
      </c>
      <c r="V125" s="524">
        <v>0.9</v>
      </c>
    </row>
    <row r="126" spans="1:22" ht="42.75" customHeight="1" x14ac:dyDescent="0.25">
      <c r="A126" s="486"/>
      <c r="B126" s="489"/>
      <c r="C126" s="486"/>
      <c r="D126" s="491"/>
      <c r="E126" s="494"/>
      <c r="F126" s="491"/>
      <c r="G126" s="459"/>
      <c r="H126" s="456"/>
      <c r="I126" s="456"/>
      <c r="J126" s="456"/>
      <c r="K126" s="519"/>
      <c r="L126" s="520"/>
      <c r="M126" s="523"/>
      <c r="N126" s="523"/>
      <c r="O126" s="519"/>
      <c r="P126" s="523"/>
      <c r="Q126" s="510"/>
      <c r="R126" s="523"/>
      <c r="S126" s="523"/>
      <c r="T126" s="523"/>
      <c r="U126" s="523"/>
      <c r="V126" s="525"/>
    </row>
  </sheetData>
  <autoFilter ref="A9:V126" xr:uid="{8696D9B5-E2DE-48E5-9BC0-ABDFB03A07F4}"/>
  <mergeCells count="808">
    <mergeCell ref="S10:S12"/>
    <mergeCell ref="T10:T12"/>
    <mergeCell ref="G10:G12"/>
    <mergeCell ref="H10:H12"/>
    <mergeCell ref="I10:I12"/>
    <mergeCell ref="J10:J12"/>
    <mergeCell ref="K10:K12"/>
    <mergeCell ref="L10:L12"/>
    <mergeCell ref="I5:V5"/>
    <mergeCell ref="G6:G9"/>
    <mergeCell ref="H6:H9"/>
    <mergeCell ref="I6:K6"/>
    <mergeCell ref="L6:V6"/>
    <mergeCell ref="I7:K7"/>
    <mergeCell ref="L7:L9"/>
    <mergeCell ref="M7:P7"/>
    <mergeCell ref="Q7:V8"/>
    <mergeCell ref="I8:I9"/>
    <mergeCell ref="J8:J9"/>
    <mergeCell ref="K8:K9"/>
    <mergeCell ref="M8:M9"/>
    <mergeCell ref="A10:A12"/>
    <mergeCell ref="B10:B12"/>
    <mergeCell ref="C10:C12"/>
    <mergeCell ref="E10:E12"/>
    <mergeCell ref="F10:F12"/>
    <mergeCell ref="M10:M12"/>
    <mergeCell ref="N10:N12"/>
    <mergeCell ref="O10:O12"/>
    <mergeCell ref="P10:P12"/>
    <mergeCell ref="M13:M14"/>
    <mergeCell ref="N13:N14"/>
    <mergeCell ref="O13:O14"/>
    <mergeCell ref="P13:P14"/>
    <mergeCell ref="S13:S14"/>
    <mergeCell ref="A15:A17"/>
    <mergeCell ref="B15:B17"/>
    <mergeCell ref="C15:C17"/>
    <mergeCell ref="E15:E17"/>
    <mergeCell ref="F15:F17"/>
    <mergeCell ref="G13:G14"/>
    <mergeCell ref="H13:H14"/>
    <mergeCell ref="I13:I14"/>
    <mergeCell ref="J13:J14"/>
    <mergeCell ref="K13:K14"/>
    <mergeCell ref="L13:L14"/>
    <mergeCell ref="A13:A14"/>
    <mergeCell ref="B13:B14"/>
    <mergeCell ref="C13:C14"/>
    <mergeCell ref="D13:D14"/>
    <mergeCell ref="E13:E14"/>
    <mergeCell ref="F13:F14"/>
    <mergeCell ref="U15:U17"/>
    <mergeCell ref="V15:V17"/>
    <mergeCell ref="A18:A20"/>
    <mergeCell ref="B18:B20"/>
    <mergeCell ref="C18:C20"/>
    <mergeCell ref="E18:E20"/>
    <mergeCell ref="F18:F20"/>
    <mergeCell ref="G18:G20"/>
    <mergeCell ref="H18:H20"/>
    <mergeCell ref="I18:I20"/>
    <mergeCell ref="M15:M17"/>
    <mergeCell ref="N15:N17"/>
    <mergeCell ref="O15:O17"/>
    <mergeCell ref="P15:P17"/>
    <mergeCell ref="S15:S17"/>
    <mergeCell ref="T15:T17"/>
    <mergeCell ref="G15:G17"/>
    <mergeCell ref="H15:H17"/>
    <mergeCell ref="I15:I17"/>
    <mergeCell ref="J15:J17"/>
    <mergeCell ref="K15:K17"/>
    <mergeCell ref="L15:L17"/>
    <mergeCell ref="P18:P20"/>
    <mergeCell ref="S18:S20"/>
    <mergeCell ref="T18:T20"/>
    <mergeCell ref="U18:U20"/>
    <mergeCell ref="V18:V20"/>
    <mergeCell ref="A21:A22"/>
    <mergeCell ref="B21:B22"/>
    <mergeCell ref="C21:C22"/>
    <mergeCell ref="E21:E22"/>
    <mergeCell ref="F21:F22"/>
    <mergeCell ref="J18:J20"/>
    <mergeCell ref="K18:K20"/>
    <mergeCell ref="L18:L20"/>
    <mergeCell ref="M18:M20"/>
    <mergeCell ref="N18:N20"/>
    <mergeCell ref="O18:O20"/>
    <mergeCell ref="M21:M22"/>
    <mergeCell ref="N21:N22"/>
    <mergeCell ref="O21:O22"/>
    <mergeCell ref="P21:P22"/>
    <mergeCell ref="S21:S22"/>
    <mergeCell ref="T21:T22"/>
    <mergeCell ref="G21:G22"/>
    <mergeCell ref="H21:H22"/>
    <mergeCell ref="I21:I22"/>
    <mergeCell ref="J21:J22"/>
    <mergeCell ref="S23:S24"/>
    <mergeCell ref="T23:T24"/>
    <mergeCell ref="K21:K22"/>
    <mergeCell ref="L21:L22"/>
    <mergeCell ref="U23:U24"/>
    <mergeCell ref="V23:V24"/>
    <mergeCell ref="A23:A24"/>
    <mergeCell ref="B23:B24"/>
    <mergeCell ref="M23:M24"/>
    <mergeCell ref="N23:N24"/>
    <mergeCell ref="O23:O24"/>
    <mergeCell ref="P23:P24"/>
    <mergeCell ref="L23:L24"/>
    <mergeCell ref="A25:A26"/>
    <mergeCell ref="B25:B26"/>
    <mergeCell ref="C25:C26"/>
    <mergeCell ref="D25:D26"/>
    <mergeCell ref="E25:E26"/>
    <mergeCell ref="F25:F26"/>
    <mergeCell ref="G25:G26"/>
    <mergeCell ref="Q23:Q24"/>
    <mergeCell ref="R23:R24"/>
    <mergeCell ref="V25:V26"/>
    <mergeCell ref="P27:P28"/>
    <mergeCell ref="Q27:Q28"/>
    <mergeCell ref="F27:F28"/>
    <mergeCell ref="G27:G28"/>
    <mergeCell ref="H27:H28"/>
    <mergeCell ref="I27:I28"/>
    <mergeCell ref="J27:J28"/>
    <mergeCell ref="K27:K28"/>
    <mergeCell ref="V27:V28"/>
    <mergeCell ref="L27:L28"/>
    <mergeCell ref="M27:M28"/>
    <mergeCell ref="U27:U28"/>
    <mergeCell ref="O25:O26"/>
    <mergeCell ref="P25:P26"/>
    <mergeCell ref="Q25:Q26"/>
    <mergeCell ref="R25:R26"/>
    <mergeCell ref="S25:S26"/>
    <mergeCell ref="T25:T26"/>
    <mergeCell ref="H25:H26"/>
    <mergeCell ref="I25:I26"/>
    <mergeCell ref="J25:J26"/>
    <mergeCell ref="U25:U26"/>
    <mergeCell ref="F32:F35"/>
    <mergeCell ref="O32:O35"/>
    <mergeCell ref="R32:R35"/>
    <mergeCell ref="S32:S35"/>
    <mergeCell ref="T32:T35"/>
    <mergeCell ref="K25:K26"/>
    <mergeCell ref="M25:M26"/>
    <mergeCell ref="N25:N26"/>
    <mergeCell ref="A29:A30"/>
    <mergeCell ref="B29:B30"/>
    <mergeCell ref="C29:C30"/>
    <mergeCell ref="D29:D30"/>
    <mergeCell ref="E29:E30"/>
    <mergeCell ref="F29:F30"/>
    <mergeCell ref="G29:G30"/>
    <mergeCell ref="H29:H30"/>
    <mergeCell ref="R27:R28"/>
    <mergeCell ref="S27:S28"/>
    <mergeCell ref="T27:T28"/>
    <mergeCell ref="A27:A28"/>
    <mergeCell ref="B27:B28"/>
    <mergeCell ref="C27:C28"/>
    <mergeCell ref="D27:D28"/>
    <mergeCell ref="E27:E28"/>
    <mergeCell ref="J36:J37"/>
    <mergeCell ref="K36:K37"/>
    <mergeCell ref="L36:L37"/>
    <mergeCell ref="M36:M37"/>
    <mergeCell ref="O38:O40"/>
    <mergeCell ref="S29:S30"/>
    <mergeCell ref="T29:T30"/>
    <mergeCell ref="A36:A37"/>
    <mergeCell ref="B36:B37"/>
    <mergeCell ref="C36:C37"/>
    <mergeCell ref="E36:E37"/>
    <mergeCell ref="F36:F37"/>
    <mergeCell ref="G36:G37"/>
    <mergeCell ref="I29:I30"/>
    <mergeCell ref="J29:J30"/>
    <mergeCell ref="K29:K30"/>
    <mergeCell ref="L29:L30"/>
    <mergeCell ref="M29:M30"/>
    <mergeCell ref="N29:N30"/>
    <mergeCell ref="A32:A35"/>
    <mergeCell ref="B32:B35"/>
    <mergeCell ref="C32:C35"/>
    <mergeCell ref="D32:D35"/>
    <mergeCell ref="E32:E35"/>
    <mergeCell ref="C41:C42"/>
    <mergeCell ref="E41:E42"/>
    <mergeCell ref="F41:F42"/>
    <mergeCell ref="G41:G42"/>
    <mergeCell ref="H41:H42"/>
    <mergeCell ref="I41:I42"/>
    <mergeCell ref="J41:J42"/>
    <mergeCell ref="V36:V37"/>
    <mergeCell ref="A38:A40"/>
    <mergeCell ref="B38:B40"/>
    <mergeCell ref="C38:C40"/>
    <mergeCell ref="D38:D40"/>
    <mergeCell ref="E38:E40"/>
    <mergeCell ref="F38:F40"/>
    <mergeCell ref="G38:G40"/>
    <mergeCell ref="H38:H40"/>
    <mergeCell ref="N36:N37"/>
    <mergeCell ref="O36:O37"/>
    <mergeCell ref="P36:P37"/>
    <mergeCell ref="S36:S37"/>
    <mergeCell ref="T36:T37"/>
    <mergeCell ref="U36:U37"/>
    <mergeCell ref="H36:H37"/>
    <mergeCell ref="I36:I37"/>
    <mergeCell ref="S38:S40"/>
    <mergeCell ref="T38:T40"/>
    <mergeCell ref="U38:U40"/>
    <mergeCell ref="V38:V40"/>
    <mergeCell ref="I38:I40"/>
    <mergeCell ref="J38:J40"/>
    <mergeCell ref="K38:K40"/>
    <mergeCell ref="L38:L40"/>
    <mergeCell ref="M38:M40"/>
    <mergeCell ref="N38:N40"/>
    <mergeCell ref="S41:S42"/>
    <mergeCell ref="T41:T42"/>
    <mergeCell ref="U41:U42"/>
    <mergeCell ref="V41:V42"/>
    <mergeCell ref="A43:A44"/>
    <mergeCell ref="B43:B44"/>
    <mergeCell ref="C43:C44"/>
    <mergeCell ref="E43:E44"/>
    <mergeCell ref="F43:F44"/>
    <mergeCell ref="K41:K42"/>
    <mergeCell ref="L41:L42"/>
    <mergeCell ref="M41:M42"/>
    <mergeCell ref="N41:N42"/>
    <mergeCell ref="O41:O42"/>
    <mergeCell ref="P41:P42"/>
    <mergeCell ref="U43:U44"/>
    <mergeCell ref="V43:V44"/>
    <mergeCell ref="M43:M44"/>
    <mergeCell ref="N43:N44"/>
    <mergeCell ref="O43:O44"/>
    <mergeCell ref="P43:P44"/>
    <mergeCell ref="S43:S44"/>
    <mergeCell ref="A41:A42"/>
    <mergeCell ref="B41:B42"/>
    <mergeCell ref="T43:T44"/>
    <mergeCell ref="O50:O52"/>
    <mergeCell ref="P50:P52"/>
    <mergeCell ref="T50:T52"/>
    <mergeCell ref="A53:A55"/>
    <mergeCell ref="B53:B55"/>
    <mergeCell ref="C53:C55"/>
    <mergeCell ref="E53:E55"/>
    <mergeCell ref="F53:F55"/>
    <mergeCell ref="G53:G55"/>
    <mergeCell ref="H53:H55"/>
    <mergeCell ref="I50:I52"/>
    <mergeCell ref="J50:J52"/>
    <mergeCell ref="K50:K52"/>
    <mergeCell ref="L50:L52"/>
    <mergeCell ref="M50:M52"/>
    <mergeCell ref="N50:N52"/>
    <mergeCell ref="A50:A52"/>
    <mergeCell ref="B50:B52"/>
    <mergeCell ref="C50:C52"/>
    <mergeCell ref="E50:E52"/>
    <mergeCell ref="F50:F52"/>
    <mergeCell ref="G50:G52"/>
    <mergeCell ref="H50:H52"/>
    <mergeCell ref="O53:O55"/>
    <mergeCell ref="P53:P55"/>
    <mergeCell ref="T53:T55"/>
    <mergeCell ref="K53:K55"/>
    <mergeCell ref="L53:L55"/>
    <mergeCell ref="M53:M55"/>
    <mergeCell ref="N53:N55"/>
    <mergeCell ref="D54:D55"/>
    <mergeCell ref="A56:A57"/>
    <mergeCell ref="B56:B57"/>
    <mergeCell ref="C56:C57"/>
    <mergeCell ref="E56:E57"/>
    <mergeCell ref="F56:F57"/>
    <mergeCell ref="G56:G57"/>
    <mergeCell ref="I53:I55"/>
    <mergeCell ref="J53:J55"/>
    <mergeCell ref="O56:O57"/>
    <mergeCell ref="P56:P57"/>
    <mergeCell ref="S56:S57"/>
    <mergeCell ref="U56:U57"/>
    <mergeCell ref="V56:V57"/>
    <mergeCell ref="H56:H57"/>
    <mergeCell ref="I56:I57"/>
    <mergeCell ref="J56:J57"/>
    <mergeCell ref="K56:K57"/>
    <mergeCell ref="L56:L57"/>
    <mergeCell ref="M56:M57"/>
    <mergeCell ref="L58:L60"/>
    <mergeCell ref="M58:M60"/>
    <mergeCell ref="A58:A60"/>
    <mergeCell ref="B58:B60"/>
    <mergeCell ref="C58:C60"/>
    <mergeCell ref="E58:E60"/>
    <mergeCell ref="F58:F60"/>
    <mergeCell ref="G58:G60"/>
    <mergeCell ref="N56:N57"/>
    <mergeCell ref="V61:V64"/>
    <mergeCell ref="D63:D64"/>
    <mergeCell ref="J61:J64"/>
    <mergeCell ref="K61:K64"/>
    <mergeCell ref="L61:L64"/>
    <mergeCell ref="M61:M64"/>
    <mergeCell ref="N61:N64"/>
    <mergeCell ref="O61:O64"/>
    <mergeCell ref="D59:D60"/>
    <mergeCell ref="E61:E64"/>
    <mergeCell ref="F61:F64"/>
    <mergeCell ref="G61:G64"/>
    <mergeCell ref="H61:H64"/>
    <mergeCell ref="I61:I64"/>
    <mergeCell ref="N58:N60"/>
    <mergeCell ref="O58:O60"/>
    <mergeCell ref="P58:P60"/>
    <mergeCell ref="T58:T60"/>
    <mergeCell ref="U58:U60"/>
    <mergeCell ref="V58:V60"/>
    <mergeCell ref="H58:H60"/>
    <mergeCell ref="I58:I60"/>
    <mergeCell ref="J58:J60"/>
    <mergeCell ref="K58:K60"/>
    <mergeCell ref="A65:A66"/>
    <mergeCell ref="B65:B66"/>
    <mergeCell ref="C65:C66"/>
    <mergeCell ref="E65:E66"/>
    <mergeCell ref="F65:F66"/>
    <mergeCell ref="G65:G66"/>
    <mergeCell ref="P61:P64"/>
    <mergeCell ref="T61:T64"/>
    <mergeCell ref="U61:U64"/>
    <mergeCell ref="N65:N66"/>
    <mergeCell ref="O65:O66"/>
    <mergeCell ref="P65:P66"/>
    <mergeCell ref="T65:T66"/>
    <mergeCell ref="U65:U66"/>
    <mergeCell ref="A61:A64"/>
    <mergeCell ref="B61:B64"/>
    <mergeCell ref="C61:C64"/>
    <mergeCell ref="V65:V66"/>
    <mergeCell ref="H65:H66"/>
    <mergeCell ref="I65:I66"/>
    <mergeCell ref="J65:J66"/>
    <mergeCell ref="K65:K66"/>
    <mergeCell ref="L65:L66"/>
    <mergeCell ref="M65:M66"/>
    <mergeCell ref="N68:N69"/>
    <mergeCell ref="O68:O69"/>
    <mergeCell ref="P68:P69"/>
    <mergeCell ref="T68:T69"/>
    <mergeCell ref="K68:K69"/>
    <mergeCell ref="L68:L69"/>
    <mergeCell ref="M68:M69"/>
    <mergeCell ref="C70:C74"/>
    <mergeCell ref="D70:D71"/>
    <mergeCell ref="E70:E74"/>
    <mergeCell ref="F70:F74"/>
    <mergeCell ref="H68:H69"/>
    <mergeCell ref="I68:I69"/>
    <mergeCell ref="J68:J69"/>
    <mergeCell ref="A68:A69"/>
    <mergeCell ref="B68:B69"/>
    <mergeCell ref="C68:C69"/>
    <mergeCell ref="E68:E69"/>
    <mergeCell ref="F68:F69"/>
    <mergeCell ref="G68:G69"/>
    <mergeCell ref="U70:U74"/>
    <mergeCell ref="V70:V74"/>
    <mergeCell ref="D73:D74"/>
    <mergeCell ref="A75:A80"/>
    <mergeCell ref="B75:B80"/>
    <mergeCell ref="C75:C80"/>
    <mergeCell ref="D75:D76"/>
    <mergeCell ref="E75:E80"/>
    <mergeCell ref="F75:F80"/>
    <mergeCell ref="G75:G80"/>
    <mergeCell ref="M70:M74"/>
    <mergeCell ref="N70:N74"/>
    <mergeCell ref="O70:O74"/>
    <mergeCell ref="P70:P74"/>
    <mergeCell ref="S70:S74"/>
    <mergeCell ref="T70:T74"/>
    <mergeCell ref="G70:G74"/>
    <mergeCell ref="H70:H74"/>
    <mergeCell ref="I70:I74"/>
    <mergeCell ref="J70:J74"/>
    <mergeCell ref="K70:K74"/>
    <mergeCell ref="L70:L74"/>
    <mergeCell ref="A70:A74"/>
    <mergeCell ref="B70:B74"/>
    <mergeCell ref="A81:A83"/>
    <mergeCell ref="B81:B83"/>
    <mergeCell ref="C81:C83"/>
    <mergeCell ref="D81:D82"/>
    <mergeCell ref="E81:E83"/>
    <mergeCell ref="F81:F83"/>
    <mergeCell ref="G81:G83"/>
    <mergeCell ref="H81:H83"/>
    <mergeCell ref="N75:N80"/>
    <mergeCell ref="H75:H80"/>
    <mergeCell ref="I75:I80"/>
    <mergeCell ref="J75:J80"/>
    <mergeCell ref="K75:K80"/>
    <mergeCell ref="L75:L80"/>
    <mergeCell ref="M75:M80"/>
    <mergeCell ref="V81:V83"/>
    <mergeCell ref="I81:I83"/>
    <mergeCell ref="J81:J83"/>
    <mergeCell ref="K81:K83"/>
    <mergeCell ref="L81:L83"/>
    <mergeCell ref="M81:M83"/>
    <mergeCell ref="N81:N83"/>
    <mergeCell ref="V75:V80"/>
    <mergeCell ref="D77:D78"/>
    <mergeCell ref="O75:O80"/>
    <mergeCell ref="P75:P80"/>
    <mergeCell ref="S75:S80"/>
    <mergeCell ref="T75:T80"/>
    <mergeCell ref="U75:U80"/>
    <mergeCell ref="C84:C87"/>
    <mergeCell ref="D84:D85"/>
    <mergeCell ref="E84:E87"/>
    <mergeCell ref="F84:F87"/>
    <mergeCell ref="O81:O83"/>
    <mergeCell ref="P81:P83"/>
    <mergeCell ref="S81:S83"/>
    <mergeCell ref="T81:T83"/>
    <mergeCell ref="U81:U83"/>
    <mergeCell ref="U84:U87"/>
    <mergeCell ref="V84:V87"/>
    <mergeCell ref="A88:A90"/>
    <mergeCell ref="B88:B90"/>
    <mergeCell ref="C88:C90"/>
    <mergeCell ref="D88:D90"/>
    <mergeCell ref="E88:E90"/>
    <mergeCell ref="F88:F90"/>
    <mergeCell ref="G88:G90"/>
    <mergeCell ref="H88:H90"/>
    <mergeCell ref="M84:M87"/>
    <mergeCell ref="N84:N87"/>
    <mergeCell ref="O84:O87"/>
    <mergeCell ref="P84:P87"/>
    <mergeCell ref="S84:S87"/>
    <mergeCell ref="T84:T87"/>
    <mergeCell ref="G84:G87"/>
    <mergeCell ref="H84:H87"/>
    <mergeCell ref="I84:I87"/>
    <mergeCell ref="J84:J87"/>
    <mergeCell ref="K84:K87"/>
    <mergeCell ref="L84:L87"/>
    <mergeCell ref="A84:A87"/>
    <mergeCell ref="B84:B87"/>
    <mergeCell ref="O88:O90"/>
    <mergeCell ref="P88:P90"/>
    <mergeCell ref="S88:S90"/>
    <mergeCell ref="T88:T90"/>
    <mergeCell ref="A91:A93"/>
    <mergeCell ref="B91:B93"/>
    <mergeCell ref="C91:C93"/>
    <mergeCell ref="E91:E93"/>
    <mergeCell ref="F91:F93"/>
    <mergeCell ref="G91:G93"/>
    <mergeCell ref="I88:I90"/>
    <mergeCell ref="J88:J90"/>
    <mergeCell ref="K88:K90"/>
    <mergeCell ref="L88:L90"/>
    <mergeCell ref="M88:M90"/>
    <mergeCell ref="N88:N90"/>
    <mergeCell ref="N91:N93"/>
    <mergeCell ref="O91:O93"/>
    <mergeCell ref="P91:P93"/>
    <mergeCell ref="J91:J93"/>
    <mergeCell ref="K91:K93"/>
    <mergeCell ref="L91:L93"/>
    <mergeCell ref="M91:M93"/>
    <mergeCell ref="A94:A96"/>
    <mergeCell ref="B94:B96"/>
    <mergeCell ref="C94:C96"/>
    <mergeCell ref="D94:D96"/>
    <mergeCell ref="E94:E96"/>
    <mergeCell ref="F94:F96"/>
    <mergeCell ref="G94:G96"/>
    <mergeCell ref="H91:H93"/>
    <mergeCell ref="I91:I93"/>
    <mergeCell ref="N94:N96"/>
    <mergeCell ref="O94:O96"/>
    <mergeCell ref="P94:P96"/>
    <mergeCell ref="S94:S96"/>
    <mergeCell ref="T94:T96"/>
    <mergeCell ref="A97:A99"/>
    <mergeCell ref="B97:B99"/>
    <mergeCell ref="C97:C99"/>
    <mergeCell ref="D97:D99"/>
    <mergeCell ref="E97:E99"/>
    <mergeCell ref="H94:H96"/>
    <mergeCell ref="I94:I96"/>
    <mergeCell ref="J94:J96"/>
    <mergeCell ref="K94:K96"/>
    <mergeCell ref="L94:L96"/>
    <mergeCell ref="M94:M96"/>
    <mergeCell ref="L97:L99"/>
    <mergeCell ref="M97:M99"/>
    <mergeCell ref="N97:N99"/>
    <mergeCell ref="O97:O99"/>
    <mergeCell ref="P97:P99"/>
    <mergeCell ref="S97:S99"/>
    <mergeCell ref="F97:F99"/>
    <mergeCell ref="G97:G99"/>
    <mergeCell ref="H97:H99"/>
    <mergeCell ref="I97:I99"/>
    <mergeCell ref="J97:J99"/>
    <mergeCell ref="K97:K99"/>
    <mergeCell ref="T100:T101"/>
    <mergeCell ref="G100:G101"/>
    <mergeCell ref="H100:H101"/>
    <mergeCell ref="I100:I101"/>
    <mergeCell ref="J100:J101"/>
    <mergeCell ref="K100:K101"/>
    <mergeCell ref="L100:L101"/>
    <mergeCell ref="M100:M101"/>
    <mergeCell ref="N100:N101"/>
    <mergeCell ref="O100:O101"/>
    <mergeCell ref="P100:P101"/>
    <mergeCell ref="S100:S101"/>
    <mergeCell ref="A100:A101"/>
    <mergeCell ref="B100:B101"/>
    <mergeCell ref="C100:C101"/>
    <mergeCell ref="D100:D101"/>
    <mergeCell ref="E100:E101"/>
    <mergeCell ref="F100:F101"/>
    <mergeCell ref="C102:C103"/>
    <mergeCell ref="D102:D103"/>
    <mergeCell ref="E102:E103"/>
    <mergeCell ref="F102:F103"/>
    <mergeCell ref="U102:U103"/>
    <mergeCell ref="V102:V103"/>
    <mergeCell ref="A104:A105"/>
    <mergeCell ref="B104:B105"/>
    <mergeCell ref="C104:C105"/>
    <mergeCell ref="D104:D105"/>
    <mergeCell ref="E104:E105"/>
    <mergeCell ref="F104:F105"/>
    <mergeCell ref="M102:M103"/>
    <mergeCell ref="N102:N103"/>
    <mergeCell ref="O102:O103"/>
    <mergeCell ref="P102:P103"/>
    <mergeCell ref="S102:S103"/>
    <mergeCell ref="T102:T103"/>
    <mergeCell ref="G102:G103"/>
    <mergeCell ref="H102:H103"/>
    <mergeCell ref="I102:I103"/>
    <mergeCell ref="J102:J103"/>
    <mergeCell ref="K102:K103"/>
    <mergeCell ref="L102:L103"/>
    <mergeCell ref="A102:A103"/>
    <mergeCell ref="B102:B103"/>
    <mergeCell ref="M104:M105"/>
    <mergeCell ref="N104:N105"/>
    <mergeCell ref="O104:O105"/>
    <mergeCell ref="P104:P105"/>
    <mergeCell ref="S104:S105"/>
    <mergeCell ref="T104:T105"/>
    <mergeCell ref="G104:G105"/>
    <mergeCell ref="H104:H105"/>
    <mergeCell ref="I104:I105"/>
    <mergeCell ref="J104:J105"/>
    <mergeCell ref="K104:K105"/>
    <mergeCell ref="L104:L105"/>
    <mergeCell ref="P106:P107"/>
    <mergeCell ref="S106:S107"/>
    <mergeCell ref="T106:T107"/>
    <mergeCell ref="G106:G107"/>
    <mergeCell ref="H106:H107"/>
    <mergeCell ref="I106:I107"/>
    <mergeCell ref="J106:J107"/>
    <mergeCell ref="K106:K107"/>
    <mergeCell ref="L106:L107"/>
    <mergeCell ref="A108:A109"/>
    <mergeCell ref="B108:B109"/>
    <mergeCell ref="C108:C109"/>
    <mergeCell ref="E108:E109"/>
    <mergeCell ref="F108:F109"/>
    <mergeCell ref="G108:G109"/>
    <mergeCell ref="M106:M107"/>
    <mergeCell ref="N106:N107"/>
    <mergeCell ref="O106:O107"/>
    <mergeCell ref="A106:A107"/>
    <mergeCell ref="B106:B107"/>
    <mergeCell ref="C106:C107"/>
    <mergeCell ref="D106:D107"/>
    <mergeCell ref="E106:E107"/>
    <mergeCell ref="F106:F107"/>
    <mergeCell ref="N108:N109"/>
    <mergeCell ref="O108:O109"/>
    <mergeCell ref="T108:T109"/>
    <mergeCell ref="U108:U109"/>
    <mergeCell ref="V108:V109"/>
    <mergeCell ref="P108:P109"/>
    <mergeCell ref="Q108:Q109"/>
    <mergeCell ref="R108:R109"/>
    <mergeCell ref="S108:S109"/>
    <mergeCell ref="H108:H109"/>
    <mergeCell ref="I108:I109"/>
    <mergeCell ref="J108:J109"/>
    <mergeCell ref="K108:K109"/>
    <mergeCell ref="L108:L109"/>
    <mergeCell ref="M108:M109"/>
    <mergeCell ref="A113:A114"/>
    <mergeCell ref="B113:B114"/>
    <mergeCell ref="C113:C114"/>
    <mergeCell ref="D113:D114"/>
    <mergeCell ref="E113:E114"/>
    <mergeCell ref="G111:G112"/>
    <mergeCell ref="H111:H112"/>
    <mergeCell ref="I111:I112"/>
    <mergeCell ref="J111:J112"/>
    <mergeCell ref="A111:A112"/>
    <mergeCell ref="B111:B112"/>
    <mergeCell ref="C111:C112"/>
    <mergeCell ref="D111:D112"/>
    <mergeCell ref="E111:E112"/>
    <mergeCell ref="F111:F112"/>
    <mergeCell ref="J113:J114"/>
    <mergeCell ref="K113:K114"/>
    <mergeCell ref="T115:T117"/>
    <mergeCell ref="M115:M117"/>
    <mergeCell ref="M111:M112"/>
    <mergeCell ref="N111:N112"/>
    <mergeCell ref="O111:O112"/>
    <mergeCell ref="P111:P112"/>
    <mergeCell ref="T111:T112"/>
    <mergeCell ref="K111:K112"/>
    <mergeCell ref="L111:L112"/>
    <mergeCell ref="D119:D120"/>
    <mergeCell ref="E119:E123"/>
    <mergeCell ref="F119:F123"/>
    <mergeCell ref="G119:G123"/>
    <mergeCell ref="H119:H123"/>
    <mergeCell ref="I119:I123"/>
    <mergeCell ref="U113:U114"/>
    <mergeCell ref="V113:V114"/>
    <mergeCell ref="A115:A117"/>
    <mergeCell ref="B115:B117"/>
    <mergeCell ref="C115:C117"/>
    <mergeCell ref="D115:D117"/>
    <mergeCell ref="E115:E117"/>
    <mergeCell ref="F115:F117"/>
    <mergeCell ref="L113:L114"/>
    <mergeCell ref="M113:M114"/>
    <mergeCell ref="N113:N114"/>
    <mergeCell ref="O113:O114"/>
    <mergeCell ref="P113:P114"/>
    <mergeCell ref="T113:T114"/>
    <mergeCell ref="F113:F114"/>
    <mergeCell ref="G113:G114"/>
    <mergeCell ref="H113:H114"/>
    <mergeCell ref="I113:I114"/>
    <mergeCell ref="O115:O117"/>
    <mergeCell ref="P115:P117"/>
    <mergeCell ref="R115:R117"/>
    <mergeCell ref="S115:S117"/>
    <mergeCell ref="G115:G117"/>
    <mergeCell ref="H115:H117"/>
    <mergeCell ref="I115:I117"/>
    <mergeCell ref="J115:J117"/>
    <mergeCell ref="K115:K117"/>
    <mergeCell ref="L115:L117"/>
    <mergeCell ref="A124:A126"/>
    <mergeCell ref="B124:B126"/>
    <mergeCell ref="C124:C126"/>
    <mergeCell ref="E124:E126"/>
    <mergeCell ref="F124:F126"/>
    <mergeCell ref="G124:G126"/>
    <mergeCell ref="D121:D123"/>
    <mergeCell ref="Q122:Q123"/>
    <mergeCell ref="U122:U123"/>
    <mergeCell ref="P119:P123"/>
    <mergeCell ref="Q119:Q120"/>
    <mergeCell ref="R119:R123"/>
    <mergeCell ref="S119:S123"/>
    <mergeCell ref="T119:T123"/>
    <mergeCell ref="U119:U120"/>
    <mergeCell ref="J119:J123"/>
    <mergeCell ref="K119:K123"/>
    <mergeCell ref="L119:L123"/>
    <mergeCell ref="M119:M123"/>
    <mergeCell ref="N119:N123"/>
    <mergeCell ref="O119:O123"/>
    <mergeCell ref="A119:A123"/>
    <mergeCell ref="B119:B123"/>
    <mergeCell ref="C119:C123"/>
    <mergeCell ref="D125:D126"/>
    <mergeCell ref="Q125:Q126"/>
    <mergeCell ref="U32:U35"/>
    <mergeCell ref="V32:V35"/>
    <mergeCell ref="P32:P35"/>
    <mergeCell ref="M32:M35"/>
    <mergeCell ref="N32:N35"/>
    <mergeCell ref="H124:H126"/>
    <mergeCell ref="I124:I126"/>
    <mergeCell ref="J124:J126"/>
    <mergeCell ref="K124:K126"/>
    <mergeCell ref="L124:L126"/>
    <mergeCell ref="M124:M126"/>
    <mergeCell ref="U125:U126"/>
    <mergeCell ref="V125:V126"/>
    <mergeCell ref="N124:N126"/>
    <mergeCell ref="O124:O126"/>
    <mergeCell ref="P124:P126"/>
    <mergeCell ref="R124:R126"/>
    <mergeCell ref="S124:S126"/>
    <mergeCell ref="T124:T126"/>
    <mergeCell ref="V122:V123"/>
    <mergeCell ref="V119:V120"/>
    <mergeCell ref="N115:N117"/>
    <mergeCell ref="C23:C24"/>
    <mergeCell ref="D23:D24"/>
    <mergeCell ref="E23:E24"/>
    <mergeCell ref="F23:F24"/>
    <mergeCell ref="G23:G24"/>
    <mergeCell ref="H23:H24"/>
    <mergeCell ref="I23:I24"/>
    <mergeCell ref="J23:J24"/>
    <mergeCell ref="K23:K24"/>
    <mergeCell ref="U47:U49"/>
    <mergeCell ref="V47:V49"/>
    <mergeCell ref="R47:R49"/>
    <mergeCell ref="S47:S49"/>
    <mergeCell ref="L47:L49"/>
    <mergeCell ref="M47:M49"/>
    <mergeCell ref="E45:E46"/>
    <mergeCell ref="F45:F46"/>
    <mergeCell ref="G45:G46"/>
    <mergeCell ref="H45:H46"/>
    <mergeCell ref="V45:V46"/>
    <mergeCell ref="U45:U46"/>
    <mergeCell ref="T45:T46"/>
    <mergeCell ref="S45:S46"/>
    <mergeCell ref="N45:N46"/>
    <mergeCell ref="O45:O46"/>
    <mergeCell ref="P45:P46"/>
    <mergeCell ref="I45:I46"/>
    <mergeCell ref="J45:J46"/>
    <mergeCell ref="K45:K46"/>
    <mergeCell ref="L45:L46"/>
    <mergeCell ref="M45:M46"/>
    <mergeCell ref="G47:G49"/>
    <mergeCell ref="H47:H49"/>
    <mergeCell ref="A47:A49"/>
    <mergeCell ref="B47:B49"/>
    <mergeCell ref="C47:C49"/>
    <mergeCell ref="D48:D49"/>
    <mergeCell ref="E47:E49"/>
    <mergeCell ref="F47:F49"/>
    <mergeCell ref="A45:A46"/>
    <mergeCell ref="B45:B46"/>
    <mergeCell ref="C45:C46"/>
    <mergeCell ref="I47:I49"/>
    <mergeCell ref="J47:J49"/>
    <mergeCell ref="K47:K49"/>
    <mergeCell ref="E6:E9"/>
    <mergeCell ref="O47:O49"/>
    <mergeCell ref="N47:N49"/>
    <mergeCell ref="P47:P49"/>
    <mergeCell ref="G32:G35"/>
    <mergeCell ref="H32:H35"/>
    <mergeCell ref="I32:I35"/>
    <mergeCell ref="J32:J35"/>
    <mergeCell ref="K32:K35"/>
    <mergeCell ref="L32:L35"/>
    <mergeCell ref="G43:G44"/>
    <mergeCell ref="H43:H44"/>
    <mergeCell ref="I43:I44"/>
    <mergeCell ref="J43:J44"/>
    <mergeCell ref="K43:K44"/>
    <mergeCell ref="L43:L44"/>
    <mergeCell ref="O29:O30"/>
    <mergeCell ref="P29:P30"/>
    <mergeCell ref="N27:N28"/>
    <mergeCell ref="P38:P40"/>
    <mergeCell ref="O27:O28"/>
    <mergeCell ref="U1:V1"/>
    <mergeCell ref="U2:V2"/>
    <mergeCell ref="A5:A9"/>
    <mergeCell ref="B5:B9"/>
    <mergeCell ref="C5:C9"/>
    <mergeCell ref="D6:D9"/>
    <mergeCell ref="D5:H5"/>
    <mergeCell ref="A1:E3"/>
    <mergeCell ref="F1:T3"/>
    <mergeCell ref="U3:V3"/>
    <mergeCell ref="N8:N9"/>
    <mergeCell ref="O8:O9"/>
    <mergeCell ref="P8:P9"/>
    <mergeCell ref="F6:F9"/>
  </mergeCells>
  <conditionalFormatting sqref="O36 O29 O27 K27 O15 K118:K121">
    <cfRule type="containsText" dxfId="299" priority="285" operator="containsText" text="Zona Baja">
      <formula>NOT(ISERROR(SEARCH("Zona Baja",K15)))</formula>
    </cfRule>
    <cfRule type="containsText" dxfId="298" priority="286" operator="containsText" text="Zona Moderada">
      <formula>NOT(ISERROR(SEARCH("Zona Moderada",K15)))</formula>
    </cfRule>
    <cfRule type="containsText" dxfId="297" priority="287" operator="containsText" text="Zona Alta">
      <formula>NOT(ISERROR(SEARCH("Zona Alta",K15)))</formula>
    </cfRule>
    <cfRule type="containsText" dxfId="296" priority="288" operator="containsText" text="Zona Extrema">
      <formula>NOT(ISERROR(SEARCH("Zona Extrema",K15)))</formula>
    </cfRule>
  </conditionalFormatting>
  <conditionalFormatting sqref="K18">
    <cfRule type="containsText" dxfId="295" priority="273" operator="containsText" text="Zona Baja">
      <formula>NOT(ISERROR(SEARCH("Zona Baja",K18)))</formula>
    </cfRule>
    <cfRule type="containsText" dxfId="294" priority="274" operator="containsText" text="Zona Moderada">
      <formula>NOT(ISERROR(SEARCH("Zona Moderada",K18)))</formula>
    </cfRule>
    <cfRule type="containsText" dxfId="293" priority="275" operator="containsText" text="Zona Alta">
      <formula>NOT(ISERROR(SEARCH("Zona Alta",K18)))</formula>
    </cfRule>
    <cfRule type="containsText" dxfId="292" priority="276" operator="containsText" text="Zona Extrema">
      <formula>NOT(ISERROR(SEARCH("Zona Extrema",K18)))</formula>
    </cfRule>
  </conditionalFormatting>
  <conditionalFormatting sqref="K36">
    <cfRule type="containsText" dxfId="291" priority="297" operator="containsText" text="Zona Baja">
      <formula>NOT(ISERROR(SEARCH("Zona Baja",K36)))</formula>
    </cfRule>
    <cfRule type="containsText" dxfId="290" priority="298" operator="containsText" text="Zona Moderada">
      <formula>NOT(ISERROR(SEARCH("Zona Moderada",K36)))</formula>
    </cfRule>
    <cfRule type="containsText" dxfId="289" priority="299" operator="containsText" text="Zona Alta">
      <formula>NOT(ISERROR(SEARCH("Zona Alta",K36)))</formula>
    </cfRule>
    <cfRule type="containsText" dxfId="288" priority="300" operator="containsText" text="Zona Extrema">
      <formula>NOT(ISERROR(SEARCH("Zona Extrema",K36)))</formula>
    </cfRule>
  </conditionalFormatting>
  <conditionalFormatting sqref="K41">
    <cfRule type="containsText" dxfId="287" priority="293" operator="containsText" text="Zona Baja">
      <formula>NOT(ISERROR(SEARCH("Zona Baja",K41)))</formula>
    </cfRule>
    <cfRule type="containsText" dxfId="286" priority="294" operator="containsText" text="Zona Moderada">
      <formula>NOT(ISERROR(SEARCH("Zona Moderada",K41)))</formula>
    </cfRule>
    <cfRule type="containsText" dxfId="285" priority="295" operator="containsText" text="Zona Alta">
      <formula>NOT(ISERROR(SEARCH("Zona Alta",K41)))</formula>
    </cfRule>
    <cfRule type="containsText" dxfId="284" priority="296" operator="containsText" text="Zona Extrema">
      <formula>NOT(ISERROR(SEARCH("Zona Extrema",K41)))</formula>
    </cfRule>
  </conditionalFormatting>
  <conditionalFormatting sqref="K43">
    <cfRule type="containsText" dxfId="283" priority="289" operator="containsText" text="Zona Baja">
      <formula>NOT(ISERROR(SEARCH("Zona Baja",K43)))</formula>
    </cfRule>
    <cfRule type="containsText" dxfId="282" priority="290" operator="containsText" text="Zona Moderada">
      <formula>NOT(ISERROR(SEARCH("Zona Moderada",K43)))</formula>
    </cfRule>
    <cfRule type="containsText" dxfId="281" priority="291" operator="containsText" text="Zona Alta">
      <formula>NOT(ISERROR(SEARCH("Zona Alta",K43)))</formula>
    </cfRule>
    <cfRule type="containsText" dxfId="280" priority="292" operator="containsText" text="Zona Extrema">
      <formula>NOT(ISERROR(SEARCH("Zona Extrema",K43)))</formula>
    </cfRule>
  </conditionalFormatting>
  <conditionalFormatting sqref="O41">
    <cfRule type="containsText" dxfId="279" priority="281" operator="containsText" text="Zona Baja">
      <formula>NOT(ISERROR(SEARCH("Zona Baja",O41)))</formula>
    </cfRule>
    <cfRule type="containsText" dxfId="278" priority="282" operator="containsText" text="Zona Moderada">
      <formula>NOT(ISERROR(SEARCH("Zona Moderada",O41)))</formula>
    </cfRule>
    <cfRule type="containsText" dxfId="277" priority="283" operator="containsText" text="Zona Alta">
      <formula>NOT(ISERROR(SEARCH("Zona Alta",O41)))</formula>
    </cfRule>
    <cfRule type="containsText" dxfId="276" priority="284" operator="containsText" text="Zona Extrema">
      <formula>NOT(ISERROR(SEARCH("Zona Extrema",O41)))</formula>
    </cfRule>
  </conditionalFormatting>
  <conditionalFormatting sqref="O43">
    <cfRule type="containsText" dxfId="275" priority="277" operator="containsText" text="Zona Baja">
      <formula>NOT(ISERROR(SEARCH("Zona Baja",O43)))</formula>
    </cfRule>
    <cfRule type="containsText" dxfId="274" priority="278" operator="containsText" text="Zona Moderada">
      <formula>NOT(ISERROR(SEARCH("Zona Moderada",O43)))</formula>
    </cfRule>
    <cfRule type="containsText" dxfId="273" priority="279" operator="containsText" text="Zona Alta">
      <formula>NOT(ISERROR(SEARCH("Zona Alta",O43)))</formula>
    </cfRule>
    <cfRule type="containsText" dxfId="272" priority="280" operator="containsText" text="Zona Extrema">
      <formula>NOT(ISERROR(SEARCH("Zona Extrema",O43)))</formula>
    </cfRule>
  </conditionalFormatting>
  <conditionalFormatting sqref="K10 O10">
    <cfRule type="containsText" dxfId="271" priority="261" operator="containsText" text="Zona Baja">
      <formula>NOT(ISERROR(SEARCH("Zona Baja",K10)))</formula>
    </cfRule>
    <cfRule type="containsText" dxfId="270" priority="262" operator="containsText" text="Zona Moderada">
      <formula>NOT(ISERROR(SEARCH("Zona Moderada",K10)))</formula>
    </cfRule>
    <cfRule type="containsText" dxfId="269" priority="263" operator="containsText" text="Zona Alta">
      <formula>NOT(ISERROR(SEARCH("Zona Alta",K10)))</formula>
    </cfRule>
    <cfRule type="containsText" dxfId="268" priority="264" operator="containsText" text="Zona Extrema">
      <formula>NOT(ISERROR(SEARCH("Zona Extrema",K10)))</formula>
    </cfRule>
  </conditionalFormatting>
  <conditionalFormatting sqref="O18 O13:P13 K13 K45 O45:P45 K94 O94:P94">
    <cfRule type="containsText" dxfId="267" priority="269" operator="containsText" text="Zona Baja">
      <formula>NOT(ISERROR(SEARCH("Zona Baja",K13)))</formula>
    </cfRule>
    <cfRule type="containsText" dxfId="266" priority="270" operator="containsText" text="Zona Moderada">
      <formula>NOT(ISERROR(SEARCH("Zona Moderada",K13)))</formula>
    </cfRule>
    <cfRule type="containsText" dxfId="265" priority="271" operator="containsText" text="Zona Alta">
      <formula>NOT(ISERROR(SEARCH("Zona Alta",K13)))</formula>
    </cfRule>
    <cfRule type="containsText" dxfId="264" priority="272" operator="containsText" text="Zona Extrema">
      <formula>NOT(ISERROR(SEARCH("Zona Extrema",K13)))</formula>
    </cfRule>
  </conditionalFormatting>
  <conditionalFormatting sqref="K29">
    <cfRule type="containsText" dxfId="263" priority="265" operator="containsText" text="Zona Baja">
      <formula>NOT(ISERROR(SEARCH("Zona Baja",K29)))</formula>
    </cfRule>
    <cfRule type="containsText" dxfId="262" priority="266" operator="containsText" text="Zona Moderada">
      <formula>NOT(ISERROR(SEARCH("Zona Moderada",K29)))</formula>
    </cfRule>
    <cfRule type="containsText" dxfId="261" priority="267" operator="containsText" text="Zona Alta">
      <formula>NOT(ISERROR(SEARCH("Zona Alta",K29)))</formula>
    </cfRule>
    <cfRule type="containsText" dxfId="260" priority="268" operator="containsText" text="Zona Extrema">
      <formula>NOT(ISERROR(SEARCH("Zona Extrema",K29)))</formula>
    </cfRule>
  </conditionalFormatting>
  <conditionalFormatting sqref="O24">
    <cfRule type="containsText" dxfId="259" priority="241" operator="containsText" text="Zona Baja">
      <formula>NOT(ISERROR(SEARCH("Zona Baja",O24)))</formula>
    </cfRule>
    <cfRule type="containsText" dxfId="258" priority="242" operator="containsText" text="Zona Moderada">
      <formula>NOT(ISERROR(SEARCH("Zona Moderada",O24)))</formula>
    </cfRule>
    <cfRule type="containsText" dxfId="257" priority="243" operator="containsText" text="Zona Alta">
      <formula>NOT(ISERROR(SEARCH("Zona Alta",O24)))</formula>
    </cfRule>
    <cfRule type="containsText" dxfId="256" priority="244" operator="containsText" text="Zona Extrema">
      <formula>NOT(ISERROR(SEARCH("Zona Extrema",O24)))</formula>
    </cfRule>
  </conditionalFormatting>
  <conditionalFormatting sqref="K21 O21">
    <cfRule type="containsText" dxfId="255" priority="257" operator="containsText" text="Zona Baja">
      <formula>NOT(ISERROR(SEARCH("Zona Baja",K21)))</formula>
    </cfRule>
    <cfRule type="containsText" dxfId="254" priority="258" operator="containsText" text="Zona Moderada">
      <formula>NOT(ISERROR(SEARCH("Zona Moderada",K21)))</formula>
    </cfRule>
    <cfRule type="containsText" dxfId="253" priority="259" operator="containsText" text="Zona Alta">
      <formula>NOT(ISERROR(SEARCH("Zona Alta",K21)))</formula>
    </cfRule>
    <cfRule type="containsText" dxfId="252" priority="260" operator="containsText" text="Zona Extrema">
      <formula>NOT(ISERROR(SEARCH("Zona Extrema",K21)))</formula>
    </cfRule>
  </conditionalFormatting>
  <conditionalFormatting sqref="K31 O31">
    <cfRule type="containsText" dxfId="251" priority="253" operator="containsText" text="Zona Baja">
      <formula>NOT(ISERROR(SEARCH("Zona Baja",K31)))</formula>
    </cfRule>
    <cfRule type="containsText" dxfId="250" priority="254" operator="containsText" text="Zona Moderada">
      <formula>NOT(ISERROR(SEARCH("Zona Moderada",K31)))</formula>
    </cfRule>
    <cfRule type="containsText" dxfId="249" priority="255" operator="containsText" text="Zona Alta">
      <formula>NOT(ISERROR(SEARCH("Zona Alta",K31)))</formula>
    </cfRule>
    <cfRule type="containsText" dxfId="248" priority="256" operator="containsText" text="Zona Extrema">
      <formula>NOT(ISERROR(SEARCH("Zona Extrema",K31)))</formula>
    </cfRule>
  </conditionalFormatting>
  <conditionalFormatting sqref="O32 K32">
    <cfRule type="containsText" dxfId="247" priority="245" operator="containsText" text="Zona Baja">
      <formula>NOT(ISERROR(SEARCH("Zona Baja",K32)))</formula>
    </cfRule>
    <cfRule type="containsText" dxfId="246" priority="246" operator="containsText" text="Zona Moderada">
      <formula>NOT(ISERROR(SEARCH("Zona Moderada",K32)))</formula>
    </cfRule>
    <cfRule type="containsText" dxfId="245" priority="247" operator="containsText" text="Zona Alta">
      <formula>NOT(ISERROR(SEARCH("Zona Alta",K32)))</formula>
    </cfRule>
    <cfRule type="containsText" dxfId="244" priority="248" operator="containsText" text="Zona Extrema">
      <formula>NOT(ISERROR(SEARCH("Zona Extrema",K32)))</formula>
    </cfRule>
  </conditionalFormatting>
  <conditionalFormatting sqref="P32">
    <cfRule type="containsText" dxfId="243" priority="249" operator="containsText" text="Zona Baja">
      <formula>NOT(ISERROR(SEARCH("Zona Baja",P32)))</formula>
    </cfRule>
    <cfRule type="containsText" dxfId="242" priority="250" operator="containsText" text="Zona Moderada">
      <formula>NOT(ISERROR(SEARCH("Zona Moderada",P32)))</formula>
    </cfRule>
    <cfRule type="containsText" dxfId="241" priority="251" operator="containsText" text="Zona Alta">
      <formula>NOT(ISERROR(SEARCH("Zona Alta",P32)))</formula>
    </cfRule>
    <cfRule type="containsText" dxfId="240" priority="252" operator="containsText" text="Zona Extrema">
      <formula>NOT(ISERROR(SEARCH("Zona Extrema",P32)))</formula>
    </cfRule>
  </conditionalFormatting>
  <conditionalFormatting sqref="O23">
    <cfRule type="containsText" dxfId="239" priority="237" operator="containsText" text="Zona Baja">
      <formula>NOT(ISERROR(SEARCH("Zona Baja",O23)))</formula>
    </cfRule>
    <cfRule type="containsText" dxfId="238" priority="238" operator="containsText" text="Zona Moderada">
      <formula>NOT(ISERROR(SEARCH("Zona Moderada",O23)))</formula>
    </cfRule>
    <cfRule type="containsText" dxfId="237" priority="239" operator="containsText" text="Zona Alta">
      <formula>NOT(ISERROR(SEARCH("Zona Alta",O23)))</formula>
    </cfRule>
    <cfRule type="containsText" dxfId="236" priority="240" operator="containsText" text="Zona Extrema">
      <formula>NOT(ISERROR(SEARCH("Zona Extrema",O23)))</formula>
    </cfRule>
  </conditionalFormatting>
  <conditionalFormatting sqref="K15">
    <cfRule type="containsText" dxfId="235" priority="233" operator="containsText" text="Zona Baja">
      <formula>NOT(ISERROR(SEARCH("Zona Baja",K15)))</formula>
    </cfRule>
    <cfRule type="containsText" dxfId="234" priority="234" operator="containsText" text="Zona Moderada">
      <formula>NOT(ISERROR(SEARCH("Zona Moderada",K15)))</formula>
    </cfRule>
    <cfRule type="containsText" dxfId="233" priority="235" operator="containsText" text="Zona Alta">
      <formula>NOT(ISERROR(SEARCH("Zona Alta",K15)))</formula>
    </cfRule>
    <cfRule type="containsText" dxfId="232" priority="236" operator="containsText" text="Zona Extrema">
      <formula>NOT(ISERROR(SEARCH("Zona Extrema",K15)))</formula>
    </cfRule>
  </conditionalFormatting>
  <conditionalFormatting sqref="O25 K25">
    <cfRule type="containsText" dxfId="231" priority="229" operator="containsText" text="Zona Baja">
      <formula>NOT(ISERROR(SEARCH("Zona Baja",K25)))</formula>
    </cfRule>
    <cfRule type="containsText" dxfId="230" priority="230" operator="containsText" text="Zona Moderada">
      <formula>NOT(ISERROR(SEARCH("Zona Moderada",K25)))</formula>
    </cfRule>
    <cfRule type="containsText" dxfId="229" priority="231" operator="containsText" text="Zona Alta">
      <formula>NOT(ISERROR(SEARCH("Zona Alta",K25)))</formula>
    </cfRule>
    <cfRule type="containsText" dxfId="228" priority="232" operator="containsText" text="Zona Extrema">
      <formula>NOT(ISERROR(SEARCH("Zona Extrema",K25)))</formula>
    </cfRule>
  </conditionalFormatting>
  <conditionalFormatting sqref="K113 O113 K124 O124 K115 O115 O118">
    <cfRule type="containsText" dxfId="227" priority="225" operator="containsText" text="Zona Baja">
      <formula>NOT(ISERROR(SEARCH("Zona Baja",K113)))</formula>
    </cfRule>
    <cfRule type="containsText" dxfId="226" priority="226" operator="containsText" text="Zona Moderada">
      <formula>NOT(ISERROR(SEARCH("Zona Moderada",K113)))</formula>
    </cfRule>
    <cfRule type="containsText" dxfId="225" priority="227" operator="containsText" text="Zona Alta">
      <formula>NOT(ISERROR(SEARCH("Zona Alta",K113)))</formula>
    </cfRule>
    <cfRule type="containsText" dxfId="224" priority="228" operator="containsText" text="Zona Extrema">
      <formula>NOT(ISERROR(SEARCH("Zona Extrema",K113)))</formula>
    </cfRule>
  </conditionalFormatting>
  <conditionalFormatting sqref="K104 O104:P104 K106 O106:P106">
    <cfRule type="containsText" dxfId="223" priority="216" operator="containsText" text="Zona Baja">
      <formula>NOT(ISERROR(SEARCH("Zona Baja",K104)))</formula>
    </cfRule>
    <cfRule type="containsText" dxfId="222" priority="217" operator="containsText" text="Zona Moderada">
      <formula>NOT(ISERROR(SEARCH("Zona Moderada",K104)))</formula>
    </cfRule>
    <cfRule type="containsText" dxfId="221" priority="218" operator="containsText" text="Zona Alta">
      <formula>NOT(ISERROR(SEARCH("Zona Alta",K104)))</formula>
    </cfRule>
    <cfRule type="containsText" dxfId="220" priority="219" operator="containsText" text="Zona Extrema">
      <formula>NOT(ISERROR(SEARCH("Zona Extrema",K104)))</formula>
    </cfRule>
  </conditionalFormatting>
  <conditionalFormatting sqref="K68 O68">
    <cfRule type="containsText" dxfId="219" priority="207" operator="containsText" text="Zona Baja">
      <formula>NOT(ISERROR(SEARCH("Zona Baja",K68)))</formula>
    </cfRule>
    <cfRule type="containsText" dxfId="218" priority="208" operator="containsText" text="Zona Moderada">
      <formula>NOT(ISERROR(SEARCH("Zona Moderada",K68)))</formula>
    </cfRule>
    <cfRule type="containsText" dxfId="217" priority="209" operator="containsText" text="Zona Alta">
      <formula>NOT(ISERROR(SEARCH("Zona Alta",K68)))</formula>
    </cfRule>
    <cfRule type="containsText" dxfId="216" priority="210" operator="containsText" text="Zona Extrema">
      <formula>NOT(ISERROR(SEARCH("Zona Extrema",K68)))</formula>
    </cfRule>
  </conditionalFormatting>
  <conditionalFormatting sqref="P68">
    <cfRule type="containsText" dxfId="215" priority="198" operator="containsText" text="Zona Baja">
      <formula>NOT(ISERROR(SEARCH("Zona Baja",P68)))</formula>
    </cfRule>
    <cfRule type="containsText" dxfId="214" priority="199" operator="containsText" text="Zona Moderada">
      <formula>NOT(ISERROR(SEARCH("Zona Moderada",P68)))</formula>
    </cfRule>
    <cfRule type="containsText" dxfId="213" priority="200" operator="containsText" text="Zona Alta">
      <formula>NOT(ISERROR(SEARCH("Zona Alta",P68)))</formula>
    </cfRule>
    <cfRule type="containsText" dxfId="212" priority="201" operator="containsText" text="Zona Extrema">
      <formula>NOT(ISERROR(SEARCH("Zona Extrema",P68)))</formula>
    </cfRule>
  </conditionalFormatting>
  <conditionalFormatting sqref="K111 O111:P111">
    <cfRule type="containsText" dxfId="211" priority="194" operator="containsText" text="Zona Baja">
      <formula>NOT(ISERROR(SEARCH("Zona Baja",K111)))</formula>
    </cfRule>
    <cfRule type="containsText" dxfId="210" priority="195" operator="containsText" text="Zona Moderada">
      <formula>NOT(ISERROR(SEARCH("Zona Moderada",K111)))</formula>
    </cfRule>
    <cfRule type="containsText" dxfId="209" priority="196" operator="containsText" text="Zona Alta">
      <formula>NOT(ISERROR(SEARCH("Zona Alta",K111)))</formula>
    </cfRule>
    <cfRule type="containsText" dxfId="208" priority="197" operator="containsText" text="Zona Extrema">
      <formula>NOT(ISERROR(SEARCH("Zona Extrema",K111)))</formula>
    </cfRule>
  </conditionalFormatting>
  <conditionalFormatting sqref="O100:P100 O102:P102">
    <cfRule type="containsText" dxfId="207" priority="176" operator="containsText" text="Zona Baja">
      <formula>NOT(ISERROR(SEARCH("Zona Baja",O100)))</formula>
    </cfRule>
    <cfRule type="containsText" dxfId="206" priority="177" operator="containsText" text="Zona Moderada">
      <formula>NOT(ISERROR(SEARCH("Zona Moderada",O100)))</formula>
    </cfRule>
    <cfRule type="containsText" dxfId="205" priority="178" operator="containsText" text="Zona Alta">
      <formula>NOT(ISERROR(SEARCH("Zona Alta",O100)))</formula>
    </cfRule>
    <cfRule type="containsText" dxfId="204" priority="179" operator="containsText" text="Zona Extrema">
      <formula>NOT(ISERROR(SEARCH("Zona Extrema",O100)))</formula>
    </cfRule>
  </conditionalFormatting>
  <conditionalFormatting sqref="K100 K102">
    <cfRule type="containsText" dxfId="203" priority="180" operator="containsText" text="Zona Baja">
      <formula>NOT(ISERROR(SEARCH("Zona Baja",K100)))</formula>
    </cfRule>
    <cfRule type="containsText" dxfId="202" priority="181" operator="containsText" text="Zona Moderada">
      <formula>NOT(ISERROR(SEARCH("Zona Moderada",K100)))</formula>
    </cfRule>
    <cfRule type="containsText" dxfId="201" priority="182" operator="containsText" text="Zona Alta">
      <formula>NOT(ISERROR(SEARCH("Zona Alta",K100)))</formula>
    </cfRule>
    <cfRule type="containsText" dxfId="200" priority="183" operator="containsText" text="Zona Extrema">
      <formula>NOT(ISERROR(SEARCH("Zona Extrema",K100)))</formula>
    </cfRule>
  </conditionalFormatting>
  <conditionalFormatting sqref="O50:P50">
    <cfRule type="containsText" dxfId="199" priority="172" operator="containsText" text="Zona Baja">
      <formula>NOT(ISERROR(SEARCH("Zona Baja",O50)))</formula>
    </cfRule>
    <cfRule type="containsText" dxfId="198" priority="173" operator="containsText" text="Zona Moderada">
      <formula>NOT(ISERROR(SEARCH("Zona Moderada",O50)))</formula>
    </cfRule>
    <cfRule type="containsText" dxfId="197" priority="174" operator="containsText" text="Zona Alta">
      <formula>NOT(ISERROR(SEARCH("Zona Alta",O50)))</formula>
    </cfRule>
    <cfRule type="containsText" dxfId="196" priority="175" operator="containsText" text="Zona Extrema">
      <formula>NOT(ISERROR(SEARCH("Zona Extrema",O50)))</formula>
    </cfRule>
  </conditionalFormatting>
  <conditionalFormatting sqref="O53:P53">
    <cfRule type="containsText" dxfId="195" priority="168" operator="containsText" text="Zona Baja">
      <formula>NOT(ISERROR(SEARCH("Zona Baja",O53)))</formula>
    </cfRule>
    <cfRule type="containsText" dxfId="194" priority="169" operator="containsText" text="Zona Moderada">
      <formula>NOT(ISERROR(SEARCH("Zona Moderada",O53)))</formula>
    </cfRule>
    <cfRule type="containsText" dxfId="193" priority="170" operator="containsText" text="Zona Alta">
      <formula>NOT(ISERROR(SEARCH("Zona Alta",O53)))</formula>
    </cfRule>
    <cfRule type="containsText" dxfId="192" priority="171" operator="containsText" text="Zona Extrema">
      <formula>NOT(ISERROR(SEARCH("Zona Extrema",O53)))</formula>
    </cfRule>
  </conditionalFormatting>
  <conditionalFormatting sqref="K50">
    <cfRule type="containsText" dxfId="191" priority="145" operator="containsText" text="Zona Baja">
      <formula>NOT(ISERROR(SEARCH("Zona Baja",K50)))</formula>
    </cfRule>
    <cfRule type="containsText" dxfId="190" priority="146" operator="containsText" text="Zona Moderada">
      <formula>NOT(ISERROR(SEARCH("Zona Moderada",K50)))</formula>
    </cfRule>
    <cfRule type="containsText" dxfId="189" priority="147" operator="containsText" text="Zona Alta">
      <formula>NOT(ISERROR(SEARCH("Zona Alta",K50)))</formula>
    </cfRule>
    <cfRule type="containsText" dxfId="188" priority="148" operator="containsText" text="Zona Extrema">
      <formula>NOT(ISERROR(SEARCH("Zona Extrema",K50)))</formula>
    </cfRule>
  </conditionalFormatting>
  <conditionalFormatting sqref="P84">
    <cfRule type="containsText" dxfId="187" priority="115" operator="containsText" text="Zona Baja">
      <formula>NOT(ISERROR(SEARCH("Zona Baja",P84)))</formula>
    </cfRule>
    <cfRule type="containsText" dxfId="186" priority="116" operator="containsText" text="Zona Moderada">
      <formula>NOT(ISERROR(SEARCH("Zona Moderada",P84)))</formula>
    </cfRule>
    <cfRule type="containsText" dxfId="185" priority="117" operator="containsText" text="Zona Alta">
      <formula>NOT(ISERROR(SEARCH("Zona Alta",P84)))</formula>
    </cfRule>
    <cfRule type="containsText" dxfId="184" priority="118" operator="containsText" text="Zona Extrema">
      <formula>NOT(ISERROR(SEARCH("Zona Extrema",P84)))</formula>
    </cfRule>
  </conditionalFormatting>
  <conditionalFormatting sqref="K53">
    <cfRule type="containsText" dxfId="183" priority="154" operator="containsText" text="Zona Baja">
      <formula>NOT(ISERROR(SEARCH("Zona Baja",K53)))</formula>
    </cfRule>
    <cfRule type="containsText" dxfId="182" priority="155" operator="containsText" text="Zona Moderada">
      <formula>NOT(ISERROR(SEARCH("Zona Moderada",K53)))</formula>
    </cfRule>
    <cfRule type="containsText" dxfId="181" priority="156" operator="containsText" text="Zona Alta">
      <formula>NOT(ISERROR(SEARCH("Zona Alta",K53)))</formula>
    </cfRule>
    <cfRule type="containsText" dxfId="180" priority="157" operator="containsText" text="Zona Extrema">
      <formula>NOT(ISERROR(SEARCH("Zona Extrema",K53)))</formula>
    </cfRule>
  </conditionalFormatting>
  <conditionalFormatting sqref="K91">
    <cfRule type="containsText" dxfId="179" priority="136" operator="containsText" text="Zona Baja">
      <formula>NOT(ISERROR(SEARCH("Zona Baja",K91)))</formula>
    </cfRule>
    <cfRule type="containsText" dxfId="178" priority="137" operator="containsText" text="Zona Moderada">
      <formula>NOT(ISERROR(SEARCH("Zona Moderada",K91)))</formula>
    </cfRule>
    <cfRule type="containsText" dxfId="177" priority="138" operator="containsText" text="Zona Alta">
      <formula>NOT(ISERROR(SEARCH("Zona Alta",K91)))</formula>
    </cfRule>
    <cfRule type="containsText" dxfId="176" priority="139" operator="containsText" text="Zona Extrema">
      <formula>NOT(ISERROR(SEARCH("Zona Extrema",K91)))</formula>
    </cfRule>
  </conditionalFormatting>
  <conditionalFormatting sqref="O91:P91">
    <cfRule type="containsText" dxfId="175" priority="132" operator="containsText" text="Zona Baja">
      <formula>NOT(ISERROR(SEARCH("Zona Baja",O91)))</formula>
    </cfRule>
    <cfRule type="containsText" dxfId="174" priority="133" operator="containsText" text="Zona Moderada">
      <formula>NOT(ISERROR(SEARCH("Zona Moderada",O91)))</formula>
    </cfRule>
    <cfRule type="containsText" dxfId="173" priority="134" operator="containsText" text="Zona Alta">
      <formula>NOT(ISERROR(SEARCH("Zona Alta",O91)))</formula>
    </cfRule>
    <cfRule type="containsText" dxfId="172" priority="135" operator="containsText" text="Zona Extrema">
      <formula>NOT(ISERROR(SEARCH("Zona Extrema",O91)))</formula>
    </cfRule>
  </conditionalFormatting>
  <conditionalFormatting sqref="O84">
    <cfRule type="containsText" dxfId="171" priority="119" operator="containsText" text="Zona Baja">
      <formula>NOT(ISERROR(SEARCH("Zona Baja",O84)))</formula>
    </cfRule>
    <cfRule type="containsText" dxfId="170" priority="120" operator="containsText" text="Zona Moderada">
      <formula>NOT(ISERROR(SEARCH("Zona Moderada",O84)))</formula>
    </cfRule>
    <cfRule type="containsText" dxfId="169" priority="121" operator="containsText" text="Zona Alta">
      <formula>NOT(ISERROR(SEARCH("Zona Alta",O84)))</formula>
    </cfRule>
    <cfRule type="containsText" dxfId="168" priority="122" operator="containsText" text="Zona Extrema">
      <formula>NOT(ISERROR(SEARCH("Zona Extrema",O84)))</formula>
    </cfRule>
  </conditionalFormatting>
  <conditionalFormatting sqref="K84">
    <cfRule type="containsText" dxfId="167" priority="123" operator="containsText" text="Zona Baja">
      <formula>NOT(ISERROR(SEARCH("Zona Baja",K84)))</formula>
    </cfRule>
    <cfRule type="containsText" dxfId="166" priority="124" operator="containsText" text="Zona Moderada">
      <formula>NOT(ISERROR(SEARCH("Zona Moderada",K84)))</formula>
    </cfRule>
    <cfRule type="containsText" dxfId="165" priority="125" operator="containsText" text="Zona Alta">
      <formula>NOT(ISERROR(SEARCH("Zona Alta",K84)))</formula>
    </cfRule>
    <cfRule type="containsText" dxfId="164" priority="126" operator="containsText" text="Zona Extrema">
      <formula>NOT(ISERROR(SEARCH("Zona Extrema",K84)))</formula>
    </cfRule>
  </conditionalFormatting>
  <conditionalFormatting sqref="O119:P121">
    <cfRule type="containsText" dxfId="163" priority="111" operator="containsText" text="Zona Baja">
      <formula>NOT(ISERROR(SEARCH("Zona Baja",O119)))</formula>
    </cfRule>
    <cfRule type="containsText" dxfId="162" priority="112" operator="containsText" text="Zona Moderada">
      <formula>NOT(ISERROR(SEARCH("Zona Moderada",O119)))</formula>
    </cfRule>
    <cfRule type="containsText" dxfId="161" priority="113" operator="containsText" text="Zona Alta">
      <formula>NOT(ISERROR(SEARCH("Zona Alta",O119)))</formula>
    </cfRule>
    <cfRule type="containsText" dxfId="160" priority="114" operator="containsText" text="Zona Extrema">
      <formula>NOT(ISERROR(SEARCH("Zona Extrema",O119)))</formula>
    </cfRule>
  </conditionalFormatting>
  <conditionalFormatting sqref="O56">
    <cfRule type="containsText" dxfId="159" priority="98" operator="containsText" text="Zona Baja">
      <formula>NOT(ISERROR(SEARCH("Zona Baja",O56)))</formula>
    </cfRule>
    <cfRule type="containsText" dxfId="158" priority="99" operator="containsText" text="Zona Moderada">
      <formula>NOT(ISERROR(SEARCH("Zona Moderada",O56)))</formula>
    </cfRule>
    <cfRule type="containsText" dxfId="157" priority="100" operator="containsText" text="Zona Alta">
      <formula>NOT(ISERROR(SEARCH("Zona Alta",O56)))</formula>
    </cfRule>
    <cfRule type="containsText" dxfId="156" priority="101" operator="containsText" text="Zona Extrema">
      <formula>NOT(ISERROR(SEARCH("Zona Extrema",O56)))</formula>
    </cfRule>
  </conditionalFormatting>
  <conditionalFormatting sqref="O58:P58 O61:P61 O67:P67">
    <cfRule type="containsText" dxfId="155" priority="85" operator="containsText" text="Zona Baja">
      <formula>NOT(ISERROR(SEARCH("Zona Baja",O58)))</formula>
    </cfRule>
    <cfRule type="containsText" dxfId="154" priority="86" operator="containsText" text="Zona Moderada">
      <formula>NOT(ISERROR(SEARCH("Zona Moderada",O58)))</formula>
    </cfRule>
    <cfRule type="containsText" dxfId="153" priority="87" operator="containsText" text="Zona Alta">
      <formula>NOT(ISERROR(SEARCH("Zona Alta",O58)))</formula>
    </cfRule>
    <cfRule type="containsText" dxfId="152" priority="88" operator="containsText" text="Zona Extrema">
      <formula>NOT(ISERROR(SEARCH("Zona Extrema",O58)))</formula>
    </cfRule>
  </conditionalFormatting>
  <conditionalFormatting sqref="O81:P81">
    <cfRule type="containsText" dxfId="151" priority="72" operator="containsText" text="Zona Baja">
      <formula>NOT(ISERROR(SEARCH("Zona Baja",O81)))</formula>
    </cfRule>
    <cfRule type="containsText" dxfId="150" priority="73" operator="containsText" text="Zona Moderada">
      <formula>NOT(ISERROR(SEARCH("Zona Moderada",O81)))</formula>
    </cfRule>
    <cfRule type="containsText" dxfId="149" priority="74" operator="containsText" text="Zona Alta">
      <formula>NOT(ISERROR(SEARCH("Zona Alta",O81)))</formula>
    </cfRule>
    <cfRule type="containsText" dxfId="148" priority="75" operator="containsText" text="Zona Extrema">
      <formula>NOT(ISERROR(SEARCH("Zona Extrema",O81)))</formula>
    </cfRule>
  </conditionalFormatting>
  <conditionalFormatting sqref="O70:P70 O75:P75">
    <cfRule type="containsText" dxfId="147" priority="59" operator="containsText" text="Zona Baja">
      <formula>NOT(ISERROR(SEARCH("Zona Baja",O70)))</formula>
    </cfRule>
    <cfRule type="containsText" dxfId="146" priority="60" operator="containsText" text="Zona Moderada">
      <formula>NOT(ISERROR(SEARCH("Zona Moderada",O70)))</formula>
    </cfRule>
    <cfRule type="containsText" dxfId="145" priority="61" operator="containsText" text="Zona Alta">
      <formula>NOT(ISERROR(SEARCH("Zona Alta",O70)))</formula>
    </cfRule>
    <cfRule type="containsText" dxfId="144" priority="62" operator="containsText" text="Zona Extrema">
      <formula>NOT(ISERROR(SEARCH("Zona Extrema",O70)))</formula>
    </cfRule>
  </conditionalFormatting>
  <conditionalFormatting sqref="K56 P56">
    <cfRule type="containsText" dxfId="143" priority="107" operator="containsText" text="Zona Baja">
      <formula>NOT(ISERROR(SEARCH("Zona Baja",K56)))</formula>
    </cfRule>
    <cfRule type="containsText" dxfId="142" priority="108" operator="containsText" text="Zona Moderada">
      <formula>NOT(ISERROR(SEARCH("Zona Moderada",K56)))</formula>
    </cfRule>
    <cfRule type="containsText" dxfId="141" priority="109" operator="containsText" text="Zona Alta">
      <formula>NOT(ISERROR(SEARCH("Zona Alta",K56)))</formula>
    </cfRule>
    <cfRule type="containsText" dxfId="140" priority="110" operator="containsText" text="Zona Extrema">
      <formula>NOT(ISERROR(SEARCH("Zona Extrema",K56)))</formula>
    </cfRule>
  </conditionalFormatting>
  <conditionalFormatting sqref="K58 K61 K67">
    <cfRule type="containsText" dxfId="139" priority="89" operator="containsText" text="Zona Baja">
      <formula>NOT(ISERROR(SEARCH("Zona Baja",K58)))</formula>
    </cfRule>
    <cfRule type="containsText" dxfId="138" priority="90" operator="containsText" text="Zona Moderada">
      <formula>NOT(ISERROR(SEARCH("Zona Moderada",K58)))</formula>
    </cfRule>
    <cfRule type="containsText" dxfId="137" priority="91" operator="containsText" text="Zona Alta">
      <formula>NOT(ISERROR(SEARCH("Zona Alta",K58)))</formula>
    </cfRule>
    <cfRule type="containsText" dxfId="136" priority="92" operator="containsText" text="Zona Extrema">
      <formula>NOT(ISERROR(SEARCH("Zona Extrema",K58)))</formula>
    </cfRule>
  </conditionalFormatting>
  <conditionalFormatting sqref="K81">
    <cfRule type="containsText" dxfId="135" priority="76" operator="containsText" text="Zona Baja">
      <formula>NOT(ISERROR(SEARCH("Zona Baja",K81)))</formula>
    </cfRule>
    <cfRule type="containsText" dxfId="134" priority="77" operator="containsText" text="Zona Moderada">
      <formula>NOT(ISERROR(SEARCH("Zona Moderada",K81)))</formula>
    </cfRule>
    <cfRule type="containsText" dxfId="133" priority="78" operator="containsText" text="Zona Alta">
      <formula>NOT(ISERROR(SEARCH("Zona Alta",K81)))</formula>
    </cfRule>
    <cfRule type="containsText" dxfId="132" priority="79" operator="containsText" text="Zona Extrema">
      <formula>NOT(ISERROR(SEARCH("Zona Extrema",K81)))</formula>
    </cfRule>
  </conditionalFormatting>
  <conditionalFormatting sqref="K70 K75">
    <cfRule type="containsText" dxfId="131" priority="63" operator="containsText" text="Zona Baja">
      <formula>NOT(ISERROR(SEARCH("Zona Baja",K70)))</formula>
    </cfRule>
    <cfRule type="containsText" dxfId="130" priority="64" operator="containsText" text="Zona Moderada">
      <formula>NOT(ISERROR(SEARCH("Zona Moderada",K70)))</formula>
    </cfRule>
    <cfRule type="containsText" dxfId="129" priority="65" operator="containsText" text="Zona Alta">
      <formula>NOT(ISERROR(SEARCH("Zona Alta",K70)))</formula>
    </cfRule>
    <cfRule type="containsText" dxfId="128" priority="66" operator="containsText" text="Zona Extrema">
      <formula>NOT(ISERROR(SEARCH("Zona Extrema",K70)))</formula>
    </cfRule>
  </conditionalFormatting>
  <conditionalFormatting sqref="O108:P108 O110:P110">
    <cfRule type="containsText" dxfId="127" priority="46" operator="containsText" text="Zona Baja">
      <formula>NOT(ISERROR(SEARCH("Zona Baja",O108)))</formula>
    </cfRule>
    <cfRule type="containsText" dxfId="126" priority="47" operator="containsText" text="Zona Moderada">
      <formula>NOT(ISERROR(SEARCH("Zona Moderada",O108)))</formula>
    </cfRule>
    <cfRule type="containsText" dxfId="125" priority="48" operator="containsText" text="Zona Alta">
      <formula>NOT(ISERROR(SEARCH("Zona Alta",O108)))</formula>
    </cfRule>
    <cfRule type="containsText" dxfId="124" priority="49" operator="containsText" text="Zona Extrema">
      <formula>NOT(ISERROR(SEARCH("Zona Extrema",O108)))</formula>
    </cfRule>
  </conditionalFormatting>
  <conditionalFormatting sqref="K108 K110">
    <cfRule type="containsText" dxfId="123" priority="50" operator="containsText" text="Zona Baja">
      <formula>NOT(ISERROR(SEARCH("Zona Baja",K108)))</formula>
    </cfRule>
    <cfRule type="containsText" dxfId="122" priority="51" operator="containsText" text="Zona Moderada">
      <formula>NOT(ISERROR(SEARCH("Zona Moderada",K108)))</formula>
    </cfRule>
    <cfRule type="containsText" dxfId="121" priority="52" operator="containsText" text="Zona Alta">
      <formula>NOT(ISERROR(SEARCH("Zona Alta",K108)))</formula>
    </cfRule>
    <cfRule type="containsText" dxfId="120" priority="53" operator="containsText" text="Zona Extrema">
      <formula>NOT(ISERROR(SEARCH("Zona Extrema",K108)))</formula>
    </cfRule>
  </conditionalFormatting>
  <conditionalFormatting sqref="O47:P47">
    <cfRule type="containsText" dxfId="119" priority="33" operator="containsText" text="Zona Baja">
      <formula>NOT(ISERROR(SEARCH("Zona Baja",O47)))</formula>
    </cfRule>
    <cfRule type="containsText" dxfId="118" priority="34" operator="containsText" text="Zona Moderada">
      <formula>NOT(ISERROR(SEARCH("Zona Moderada",O47)))</formula>
    </cfRule>
    <cfRule type="containsText" dxfId="117" priority="35" operator="containsText" text="Zona Alta">
      <formula>NOT(ISERROR(SEARCH("Zona Alta",O47)))</formula>
    </cfRule>
    <cfRule type="containsText" dxfId="116" priority="36" operator="containsText" text="Zona Extrema">
      <formula>NOT(ISERROR(SEARCH("Zona Extrema",O47)))</formula>
    </cfRule>
  </conditionalFormatting>
  <conditionalFormatting sqref="K47">
    <cfRule type="containsText" dxfId="115" priority="37" operator="containsText" text="Zona Baja">
      <formula>NOT(ISERROR(SEARCH("Zona Baja",K47)))</formula>
    </cfRule>
    <cfRule type="containsText" dxfId="114" priority="38" operator="containsText" text="Zona Moderada">
      <formula>NOT(ISERROR(SEARCH("Zona Moderada",K47)))</formula>
    </cfRule>
    <cfRule type="containsText" dxfId="113" priority="39" operator="containsText" text="Zona Alta">
      <formula>NOT(ISERROR(SEARCH("Zona Alta",K47)))</formula>
    </cfRule>
    <cfRule type="containsText" dxfId="112" priority="40" operator="containsText" text="Zona Extrema">
      <formula>NOT(ISERROR(SEARCH("Zona Extrema",K47)))</formula>
    </cfRule>
  </conditionalFormatting>
  <conditionalFormatting sqref="K88">
    <cfRule type="containsText" dxfId="111" priority="29" operator="containsText" text="Zona Baja">
      <formula>NOT(ISERROR(SEARCH("Zona Baja",K88)))</formula>
    </cfRule>
    <cfRule type="containsText" dxfId="110" priority="30" operator="containsText" text="Zona Moderada">
      <formula>NOT(ISERROR(SEARCH("Zona Moderada",K88)))</formula>
    </cfRule>
    <cfRule type="containsText" dxfId="109" priority="31" operator="containsText" text="Zona Alta">
      <formula>NOT(ISERROR(SEARCH("Zona Alta",K88)))</formula>
    </cfRule>
    <cfRule type="containsText" dxfId="108" priority="32" operator="containsText" text="Zona Extrema">
      <formula>NOT(ISERROR(SEARCH("Zona Extrema",K88)))</formula>
    </cfRule>
  </conditionalFormatting>
  <conditionalFormatting sqref="K23">
    <cfRule type="containsText" dxfId="107" priority="25" operator="containsText" text="Zona Baja">
      <formula>NOT(ISERROR(SEARCH("Zona Baja",K23)))</formula>
    </cfRule>
    <cfRule type="containsText" dxfId="106" priority="26" operator="containsText" text="Zona Moderada">
      <formula>NOT(ISERROR(SEARCH("Zona Moderada",K23)))</formula>
    </cfRule>
    <cfRule type="containsText" dxfId="105" priority="27" operator="containsText" text="Zona Alta">
      <formula>NOT(ISERROR(SEARCH("Zona Alta",K23)))</formula>
    </cfRule>
    <cfRule type="containsText" dxfId="104" priority="28" operator="containsText" text="Zona Extrema">
      <formula>NOT(ISERROR(SEARCH("Zona Extrema",K23)))</formula>
    </cfRule>
  </conditionalFormatting>
  <conditionalFormatting sqref="K38">
    <cfRule type="containsText" dxfId="103" priority="21" operator="containsText" text="Zona Baja">
      <formula>NOT(ISERROR(SEARCH("Zona Baja",K38)))</formula>
    </cfRule>
    <cfRule type="containsText" dxfId="102" priority="22" operator="containsText" text="Zona Moderada">
      <formula>NOT(ISERROR(SEARCH("Zona Moderada",K38)))</formula>
    </cfRule>
    <cfRule type="containsText" dxfId="101" priority="23" operator="containsText" text="Zona Alta">
      <formula>NOT(ISERROR(SEARCH("Zona Alta",K38)))</formula>
    </cfRule>
    <cfRule type="containsText" dxfId="100" priority="24" operator="containsText" text="Zona Extrema">
      <formula>NOT(ISERROR(SEARCH("Zona Extrema",K38)))</formula>
    </cfRule>
  </conditionalFormatting>
  <conditionalFormatting sqref="O38">
    <cfRule type="containsText" dxfId="99" priority="17" operator="containsText" text="Zona Baja">
      <formula>NOT(ISERROR(SEARCH("Zona Baja",O38)))</formula>
    </cfRule>
    <cfRule type="containsText" dxfId="98" priority="18" operator="containsText" text="Zona Moderada">
      <formula>NOT(ISERROR(SEARCH("Zona Moderada",O38)))</formula>
    </cfRule>
    <cfRule type="containsText" dxfId="97" priority="19" operator="containsText" text="Zona Alta">
      <formula>NOT(ISERROR(SEARCH("Zona Alta",O38)))</formula>
    </cfRule>
    <cfRule type="containsText" dxfId="96" priority="20" operator="containsText" text="Zona Extrema">
      <formula>NOT(ISERROR(SEARCH("Zona Extrema",O38)))</formula>
    </cfRule>
  </conditionalFormatting>
  <conditionalFormatting sqref="K65">
    <cfRule type="containsText" dxfId="95" priority="13" operator="containsText" text="Zona Baja">
      <formula>NOT(ISERROR(SEARCH("Zona Baja",K65)))</formula>
    </cfRule>
    <cfRule type="containsText" dxfId="94" priority="14" operator="containsText" text="Zona Moderada">
      <formula>NOT(ISERROR(SEARCH("Zona Moderada",K65)))</formula>
    </cfRule>
    <cfRule type="containsText" dxfId="93" priority="15" operator="containsText" text="Zona Alta">
      <formula>NOT(ISERROR(SEARCH("Zona Alta",K65)))</formula>
    </cfRule>
    <cfRule type="containsText" dxfId="92" priority="16" operator="containsText" text="Zona Extrema">
      <formula>NOT(ISERROR(SEARCH("Zona Extrema",K65)))</formula>
    </cfRule>
  </conditionalFormatting>
  <conditionalFormatting sqref="O65">
    <cfRule type="containsText" dxfId="91" priority="9" operator="containsText" text="Zona Baja">
      <formula>NOT(ISERROR(SEARCH("Zona Baja",O65)))</formula>
    </cfRule>
    <cfRule type="containsText" dxfId="90" priority="10" operator="containsText" text="Zona Moderada">
      <formula>NOT(ISERROR(SEARCH("Zona Moderada",O65)))</formula>
    </cfRule>
    <cfRule type="containsText" dxfId="89" priority="11" operator="containsText" text="Zona Alta">
      <formula>NOT(ISERROR(SEARCH("Zona Alta",O65)))</formula>
    </cfRule>
    <cfRule type="containsText" dxfId="88" priority="12" operator="containsText" text="Zona Extrema">
      <formula>NOT(ISERROR(SEARCH("Zona Extrema",O65)))</formula>
    </cfRule>
  </conditionalFormatting>
  <conditionalFormatting sqref="K97">
    <cfRule type="containsText" dxfId="87" priority="5" operator="containsText" text="Zona Baja">
      <formula>NOT(ISERROR(SEARCH("Zona Baja",K97)))</formula>
    </cfRule>
    <cfRule type="containsText" dxfId="86" priority="6" operator="containsText" text="Zona Moderada">
      <formula>NOT(ISERROR(SEARCH("Zona Moderada",K97)))</formula>
    </cfRule>
    <cfRule type="containsText" dxfId="85" priority="7" operator="containsText" text="Zona Alta">
      <formula>NOT(ISERROR(SEARCH("Zona Alta",K97)))</formula>
    </cfRule>
    <cfRule type="containsText" dxfId="84" priority="8" operator="containsText" text="Zona Extrema">
      <formula>NOT(ISERROR(SEARCH("Zona Extrema",K97)))</formula>
    </cfRule>
  </conditionalFormatting>
  <conditionalFormatting sqref="O97">
    <cfRule type="containsText" dxfId="83" priority="1" operator="containsText" text="Zona Baja">
      <formula>NOT(ISERROR(SEARCH("Zona Baja",O97)))</formula>
    </cfRule>
    <cfRule type="containsText" dxfId="82" priority="2" operator="containsText" text="Zona Moderada">
      <formula>NOT(ISERROR(SEARCH("Zona Moderada",O97)))</formula>
    </cfRule>
    <cfRule type="containsText" dxfId="81" priority="3" operator="containsText" text="Zona Alta">
      <formula>NOT(ISERROR(SEARCH("Zona Alta",O97)))</formula>
    </cfRule>
    <cfRule type="containsText" dxfId="80" priority="4" operator="containsText" text="Zona Extrema">
      <formula>NOT(ISERROR(SEARCH("Zona Extrema",O97)))</formula>
    </cfRule>
  </conditionalFormatting>
  <dataValidations count="3">
    <dataValidation allowBlank="1" showInputMessage="1" showErrorMessage="1" prompt="1- Insignificante_x000a_2- Menor_x000a_3- Moderado_x000a_4- Mayor_x000a_5- Catastrofico_x000a_" sqref="N53 J53 N119:N121 J110:J111 N84 J45 N45 N50 J56 N56 J58 N58 J61 N61 J84 J67:J68 N67:N68 N70 J70 J75 N75 J81 N81 J91 N91 J94 N94 J100 N100 J102 N102 J104 N104 J106 N106 J108 N108 N110:N111 N47 J47 J50" xr:uid="{B10B649E-8809-41F4-975A-12FD12865877}"/>
    <dataValidation allowBlank="1" showInputMessage="1" showErrorMessage="1" prompt="5   - Moderado_x000a_10 - Mayor_x000a_20 - Catastrofico_x000a_" sqref="J25 N29 N13 J32 J29 J27 J10 N10 J13 N32" xr:uid="{4C531BD1-7E41-42AF-BBDA-D89D8305D995}"/>
    <dataValidation allowBlank="1" showInputMessage="1" showErrorMessage="1" prompt="1- Raro_x000a_2- Improbable_x000a_3- Posible_x000a_4- Probable_x000a_5- Casi seguro_x000a_" sqref="I118:J121 I31:J31 I29 I15 I27 I25 M53 I53 I110:I111 M119:M121 I124 I32 M84 J124:J126 I10 I13 I18:J18 I21:J21 I36:J36 I45 M45 M50 I56 M56 I58 M58 I61 M61 I84 I67:I68 M67:M68 M70 I70 I75 M75 I81 M81 I91 M91 I94 M94 I100 M100 I102 M102 I104 M104 I106 M106 I108 M108 M110:M111 I113:J113 I115:J115 I23:J23 M47 I47 I50" xr:uid="{968A4B62-B23F-4C4E-9FF9-B2B35DE1E7CC}"/>
  </dataValidations>
  <printOptions horizontalCentered="1"/>
  <pageMargins left="0.19685039370078741" right="0.19685039370078741" top="0.78740157480314965" bottom="0.59055118110236227" header="0" footer="0.39370078740157483"/>
  <pageSetup scale="23" fitToHeight="0" orientation="landscape" r:id="rId1"/>
  <headerFooter alignWithMargins="0">
    <oddFooter>&amp;L&amp;11SG-F-12 Mapa de Riesgos</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ellIs" priority="220" operator="equal" id="{4BAB3DC6-1FAF-49B3-9381-E5E18094A765}">
            <xm:f>'\\ANBOGVIEWFSS04\Perfiles\dpatino\Docs\3. Apoyo\GESTIÓN_ADMINISTRATIVA\[GESTIÓN_ADMON_31_AGOST..xlsx]Convenciones Riesgo'!#REF!</xm:f>
            <x14:dxf>
              <fill>
                <patternFill>
                  <bgColor rgb="FFFF0000"/>
                </patternFill>
              </fill>
            </x14:dxf>
          </x14:cfRule>
          <x14:cfRule type="cellIs" priority="221" operator="equal" id="{8E032953-B93C-4070-A17A-56D7DBC0F288}">
            <xm:f>'\\ANBOGVIEWFSS04\Perfiles\dpatino\Docs\3. Apoyo\GESTIÓN_ADMINISTRATIVA\[GESTIÓN_ADMON_31_AGOST..xlsx]Convenciones Riesgo'!#REF!</xm:f>
            <x14:dxf>
              <fill>
                <patternFill>
                  <bgColor rgb="FFEF720B"/>
                </patternFill>
              </fill>
            </x14:dxf>
          </x14:cfRule>
          <x14:cfRule type="cellIs" priority="222" operator="equal" id="{459B51C0-0307-47EC-BD33-3EE77ECF0722}">
            <xm:f>'\\ANBOGVIEWFSS04\Perfiles\dpatino\Docs\3. Apoyo\GESTIÓN_ADMINISTRATIVA\[GESTIÓN_ADMON_31_AGOST..xlsx]Convenciones Riesgo'!#REF!</xm:f>
            <x14:dxf>
              <fill>
                <patternFill>
                  <bgColor rgb="FFFFFF00"/>
                </patternFill>
              </fill>
            </x14:dxf>
          </x14:cfRule>
          <x14:cfRule type="cellIs" priority="223" operator="equal" id="{5D537F8E-DF0A-46CE-A101-DE06D6C5CC71}">
            <xm:f>'\\ANBOGVIEWFSS04\Perfiles\dpatino\Docs\3. Apoyo\GESTIÓN_ADMINISTRATIVA\[GESTIÓN_ADMON_31_AGOST..xlsx]Convenciones Riesgo'!#REF!</xm:f>
            <x14:dxf>
              <fill>
                <patternFill>
                  <bgColor rgb="FF00B050"/>
                </patternFill>
              </fill>
            </x14:dxf>
          </x14:cfRule>
          <x14:cfRule type="cellIs" priority="224" operator="equal" id="{05DB35E0-E216-4F2D-AF6F-EA3D99119C69}">
            <xm:f>'\\ANBOGVIEWFSS04\Perfiles\dpatino\Docs\3. Apoyo\GESTIÓN_ADMINISTRATIVA\[GESTIÓN_ADMON_31_AGOST..xlsx]Convenciones Riesgo'!#REF!</xm:f>
            <x14:dxf>
              <fill>
                <patternFill>
                  <bgColor rgb="FF00B050"/>
                </patternFill>
              </fill>
            </x14:dxf>
          </x14:cfRule>
          <xm:sqref>J104</xm:sqref>
        </x14:conditionalFormatting>
        <x14:conditionalFormatting xmlns:xm="http://schemas.microsoft.com/office/excel/2006/main">
          <x14:cfRule type="cellIs" priority="211" operator="equal" id="{625E2A52-8FA9-4623-A806-C54BC2EEDF24}">
            <xm:f>'\\ANBOGVIEWFSS04\Perfiles\dpatino\Docs\3. Apoyo\GESTIÓN_ADMINISTRATIVA\[GESTIÓN_ADMON_31_AGOST..xlsx]Convenciones Riesgo'!#REF!</xm:f>
            <x14:dxf>
              <fill>
                <patternFill>
                  <bgColor rgb="FFFF0000"/>
                </patternFill>
              </fill>
            </x14:dxf>
          </x14:cfRule>
          <x14:cfRule type="cellIs" priority="212" operator="equal" id="{16FB8BCA-527F-4180-BABE-0509668A3400}">
            <xm:f>'\\ANBOGVIEWFSS04\Perfiles\dpatino\Docs\3. Apoyo\GESTIÓN_ADMINISTRATIVA\[GESTIÓN_ADMON_31_AGOST..xlsx]Convenciones Riesgo'!#REF!</xm:f>
            <x14:dxf>
              <fill>
                <patternFill>
                  <bgColor rgb="FFEF720B"/>
                </patternFill>
              </fill>
            </x14:dxf>
          </x14:cfRule>
          <x14:cfRule type="cellIs" priority="213" operator="equal" id="{E24AF019-C411-4B87-851B-DB10D0E2CD04}">
            <xm:f>'\\ANBOGVIEWFSS04\Perfiles\dpatino\Docs\3. Apoyo\GESTIÓN_ADMINISTRATIVA\[GESTIÓN_ADMON_31_AGOST..xlsx]Convenciones Riesgo'!#REF!</xm:f>
            <x14:dxf>
              <fill>
                <patternFill>
                  <bgColor rgb="FFFFFF00"/>
                </patternFill>
              </fill>
            </x14:dxf>
          </x14:cfRule>
          <x14:cfRule type="cellIs" priority="214" operator="equal" id="{84D76603-B712-45F6-8746-047B79FA9314}">
            <xm:f>'\\ANBOGVIEWFSS04\Perfiles\dpatino\Docs\3. Apoyo\GESTIÓN_ADMINISTRATIVA\[GESTIÓN_ADMON_31_AGOST..xlsx]Convenciones Riesgo'!#REF!</xm:f>
            <x14:dxf>
              <fill>
                <patternFill>
                  <bgColor rgb="FF00B050"/>
                </patternFill>
              </fill>
            </x14:dxf>
          </x14:cfRule>
          <x14:cfRule type="cellIs" priority="215" operator="equal" id="{66E1C9EF-5E11-42A9-B5A2-415DA8D6E014}">
            <xm:f>'\\ANBOGVIEWFSS04\Perfiles\dpatino\Docs\3. Apoyo\GESTIÓN_ADMINISTRATIVA\[GESTIÓN_ADMON_31_AGOST..xlsx]Convenciones Riesgo'!#REF!</xm:f>
            <x14:dxf>
              <fill>
                <patternFill>
                  <bgColor rgb="FF00B050"/>
                </patternFill>
              </fill>
            </x14:dxf>
          </x14:cfRule>
          <xm:sqref>J106</xm:sqref>
        </x14:conditionalFormatting>
        <x14:conditionalFormatting xmlns:xm="http://schemas.microsoft.com/office/excel/2006/main">
          <x14:cfRule type="cellIs" priority="202" operator="equal" id="{A0E15512-090E-4607-AA13-C0425AE3D3B6}">
            <xm:f>'\\ANBOGVIEWFSS04\Perfiles\dpatino\Docs\1. Estrategicos\GESTION_INSTRUMENTOS\[MAPA_RIESGOS_31_AGOST.xlsx]Convenciones Riesgo'!#REF!</xm:f>
            <x14:dxf>
              <fill>
                <patternFill>
                  <bgColor rgb="FFFF0000"/>
                </patternFill>
              </fill>
            </x14:dxf>
          </x14:cfRule>
          <x14:cfRule type="cellIs" priority="203" operator="equal" id="{2691BC2D-652C-47E7-B9BF-54854F21F3E5}">
            <xm:f>'\\ANBOGVIEWFSS04\Perfiles\dpatino\Docs\1. Estrategicos\GESTION_INSTRUMENTOS\[MAPA_RIESGOS_31_AGOST.xlsx]Convenciones Riesgo'!#REF!</xm:f>
            <x14:dxf>
              <fill>
                <patternFill>
                  <bgColor rgb="FFEF720B"/>
                </patternFill>
              </fill>
            </x14:dxf>
          </x14:cfRule>
          <x14:cfRule type="cellIs" priority="204" operator="equal" id="{8739CA6A-6916-4A4B-8330-01D7672775E8}">
            <xm:f>'\\ANBOGVIEWFSS04\Perfiles\dpatino\Docs\1. Estrategicos\GESTION_INSTRUMENTOS\[MAPA_RIESGOS_31_AGOST.xlsx]Convenciones Riesgo'!#REF!</xm:f>
            <x14:dxf>
              <fill>
                <patternFill>
                  <bgColor rgb="FFFFFF00"/>
                </patternFill>
              </fill>
            </x14:dxf>
          </x14:cfRule>
          <x14:cfRule type="cellIs" priority="205" operator="equal" id="{4F4E12F2-51DD-4025-9D32-A764CEDB4AD6}">
            <xm:f>'\\ANBOGVIEWFSS04\Perfiles\dpatino\Docs\1. Estrategicos\GESTION_INSTRUMENTOS\[MAPA_RIESGOS_31_AGOST.xlsx]Convenciones Riesgo'!#REF!</xm:f>
            <x14:dxf>
              <fill>
                <patternFill>
                  <bgColor rgb="FF00B050"/>
                </patternFill>
              </fill>
            </x14:dxf>
          </x14:cfRule>
          <x14:cfRule type="cellIs" priority="206" operator="equal" id="{061FC5ED-9A8B-44FF-995C-5D9D4B0CBA09}">
            <xm:f>'\\ANBOGVIEWFSS04\Perfiles\dpatino\Docs\1. Estrategicos\GESTION_INSTRUMENTOS\[MAPA_RIESGOS_31_AGOST.xlsx]Convenciones Riesgo'!#REF!</xm:f>
            <x14:dxf>
              <fill>
                <patternFill>
                  <bgColor rgb="FF00B050"/>
                </patternFill>
              </fill>
            </x14:dxf>
          </x14:cfRule>
          <xm:sqref>J68</xm:sqref>
        </x14:conditionalFormatting>
        <x14:conditionalFormatting xmlns:xm="http://schemas.microsoft.com/office/excel/2006/main">
          <x14:cfRule type="cellIs" priority="189" operator="equal" id="{9BF48759-BD64-428D-B598-8FF11EB58308}">
            <xm:f>'\\ANBOGVIEWFSS04\Perfiles\dpatino\Docs\3. Apoyo\GESTIÓN_JURIDICA\Conceptos\[MAPA_RIESGOS_AGOST_31.xlsx]Convenciones Riesgo'!#REF!</xm:f>
            <x14:dxf>
              <fill>
                <patternFill>
                  <bgColor rgb="FFFF0000"/>
                </patternFill>
              </fill>
            </x14:dxf>
          </x14:cfRule>
          <x14:cfRule type="cellIs" priority="190" operator="equal" id="{9993A370-EB26-4117-A360-A476F9E0E0A1}">
            <xm:f>'\\ANBOGVIEWFSS04\Perfiles\dpatino\Docs\3. Apoyo\GESTIÓN_JURIDICA\Conceptos\[MAPA_RIESGOS_AGOST_31.xlsx]Convenciones Riesgo'!#REF!</xm:f>
            <x14:dxf>
              <fill>
                <patternFill>
                  <bgColor rgb="FFEF720B"/>
                </patternFill>
              </fill>
            </x14:dxf>
          </x14:cfRule>
          <x14:cfRule type="cellIs" priority="191" operator="equal" id="{03BB5CC0-4649-4296-AE10-CDAAF6A85895}">
            <xm:f>'\\ANBOGVIEWFSS04\Perfiles\dpatino\Docs\3. Apoyo\GESTIÓN_JURIDICA\Conceptos\[MAPA_RIESGOS_AGOST_31.xlsx]Convenciones Riesgo'!#REF!</xm:f>
            <x14:dxf>
              <fill>
                <patternFill>
                  <bgColor rgb="FFFFFF00"/>
                </patternFill>
              </fill>
            </x14:dxf>
          </x14:cfRule>
          <x14:cfRule type="cellIs" priority="192" operator="equal" id="{6D2ADF9D-6B08-44CD-BA7D-A77C98914289}">
            <xm:f>'\\ANBOGVIEWFSS04\Perfiles\dpatino\Docs\3. Apoyo\GESTIÓN_JURIDICA\Conceptos\[MAPA_RIESGOS_AGOST_31.xlsx]Convenciones Riesgo'!#REF!</xm:f>
            <x14:dxf>
              <fill>
                <patternFill>
                  <bgColor rgb="FF00B050"/>
                </patternFill>
              </fill>
            </x14:dxf>
          </x14:cfRule>
          <x14:cfRule type="cellIs" priority="193" operator="equal" id="{AC5D1A70-DE46-4E60-9484-792CD759E096}">
            <xm:f>'\\ANBOGVIEWFSS04\Perfiles\dpatino\Docs\3. Apoyo\GESTIÓN_JURIDICA\Conceptos\[MAPA_RIESGOS_AGOST_31.xlsx]Convenciones Riesgo'!#REF!</xm:f>
            <x14:dxf>
              <fill>
                <patternFill>
                  <bgColor rgb="FF00B050"/>
                </patternFill>
              </fill>
            </x14:dxf>
          </x14:cfRule>
          <xm:sqref>J111</xm:sqref>
        </x14:conditionalFormatting>
        <x14:conditionalFormatting xmlns:xm="http://schemas.microsoft.com/office/excel/2006/main">
          <x14:cfRule type="cellIs" priority="184" operator="equal" id="{94120F55-5AEF-4647-956D-6B57F5CCFC0B}">
            <xm:f>'\\ANBOGVIEWFSS04\Perfiles\dpatino\Docs\2. Misional\Actuaciones_sancionatorias\[MAPA_RIESGOS_SANCIONATORIOS_AGOST_31.xlsx]Convenciones Riesgo'!#REF!</xm:f>
            <x14:dxf>
              <fill>
                <patternFill>
                  <bgColor rgb="FFFF0000"/>
                </patternFill>
              </fill>
            </x14:dxf>
          </x14:cfRule>
          <x14:cfRule type="cellIs" priority="185" operator="equal" id="{CD946EC2-9016-4D2F-84B5-891176A3D203}">
            <xm:f>'\\ANBOGVIEWFSS04\Perfiles\dpatino\Docs\2. Misional\Actuaciones_sancionatorias\[MAPA_RIESGOS_SANCIONATORIOS_AGOST_31.xlsx]Convenciones Riesgo'!#REF!</xm:f>
            <x14:dxf>
              <fill>
                <patternFill>
                  <bgColor rgb="FFEF720B"/>
                </patternFill>
              </fill>
            </x14:dxf>
          </x14:cfRule>
          <x14:cfRule type="cellIs" priority="186" operator="equal" id="{69B3F1D5-D87B-40C5-890A-720D2F823F78}">
            <xm:f>'\\ANBOGVIEWFSS04\Perfiles\dpatino\Docs\2. Misional\Actuaciones_sancionatorias\[MAPA_RIESGOS_SANCIONATORIOS_AGOST_31.xlsx]Convenciones Riesgo'!#REF!</xm:f>
            <x14:dxf>
              <fill>
                <patternFill>
                  <bgColor rgb="FFFFFF00"/>
                </patternFill>
              </fill>
            </x14:dxf>
          </x14:cfRule>
          <x14:cfRule type="cellIs" priority="187" operator="equal" id="{FA1DEA87-6FFC-42BF-BD60-4A712116FE1D}">
            <xm:f>'\\ANBOGVIEWFSS04\Perfiles\dpatino\Docs\2. Misional\Actuaciones_sancionatorias\[MAPA_RIESGOS_SANCIONATORIOS_AGOST_31.xlsx]Convenciones Riesgo'!#REF!</xm:f>
            <x14:dxf>
              <fill>
                <patternFill>
                  <bgColor rgb="FF00B050"/>
                </patternFill>
              </fill>
            </x14:dxf>
          </x14:cfRule>
          <x14:cfRule type="cellIs" priority="188" operator="equal" id="{21DA01BE-96C7-45D3-9A8D-65A9AF01631B}">
            <xm:f>'\\ANBOGVIEWFSS04\Perfiles\dpatino\Docs\2. Misional\Actuaciones_sancionatorias\[MAPA_RIESGOS_SANCIONATORIOS_AGOST_31.xlsx]Convenciones Riesgo'!#REF!</xm:f>
            <x14:dxf>
              <fill>
                <patternFill>
                  <bgColor rgb="FF00B050"/>
                </patternFill>
              </fill>
            </x14:dxf>
          </x14:cfRule>
          <xm:sqref>J100 J102</xm:sqref>
        </x14:conditionalFormatting>
        <x14:conditionalFormatting xmlns:xm="http://schemas.microsoft.com/office/excel/2006/main">
          <x14:cfRule type="cellIs" priority="163" operator="equal" id="{364B4DAD-5A71-4985-A2BE-672C153B8132}">
            <xm:f>'D:\Users\DPATINO\AppData\Local\Microsoft\Windows\INetCache\Content.Outlook\DOIKS99V\[Seguimiento MAPA_RIESGOS_PLANEACIÓN_ESTRATEGICA_.xlsx]Convenciones Riesgo'!#REF!</xm:f>
            <x14:dxf>
              <fill>
                <patternFill>
                  <bgColor rgb="FFFF0000"/>
                </patternFill>
              </fill>
            </x14:dxf>
          </x14:cfRule>
          <x14:cfRule type="cellIs" priority="164" operator="equal" id="{7F574FEC-704B-4FD7-AF72-FAC0995140E4}">
            <xm:f>'D:\Users\DPATINO\AppData\Local\Microsoft\Windows\INetCache\Content.Outlook\DOIKS99V\[Seguimiento MAPA_RIESGOS_PLANEACIÓN_ESTRATEGICA_.xlsx]Convenciones Riesgo'!#REF!</xm:f>
            <x14:dxf>
              <fill>
                <patternFill>
                  <bgColor rgb="FFEF720B"/>
                </patternFill>
              </fill>
            </x14:dxf>
          </x14:cfRule>
          <x14:cfRule type="cellIs" priority="165" operator="equal" id="{3AF64B92-A316-4759-A352-0201152F4457}">
            <xm:f>'D:\Users\DPATINO\AppData\Local\Microsoft\Windows\INetCache\Content.Outlook\DOIKS99V\[Seguimiento MAPA_RIESGOS_PLANEACIÓN_ESTRATEGICA_.xlsx]Convenciones Riesgo'!#REF!</xm:f>
            <x14:dxf>
              <fill>
                <patternFill>
                  <bgColor rgb="FFFFFF00"/>
                </patternFill>
              </fill>
            </x14:dxf>
          </x14:cfRule>
          <x14:cfRule type="cellIs" priority="166" operator="equal" id="{BFB57C58-A3E8-402F-9313-A034E5E43183}">
            <xm:f>'D:\Users\DPATINO\AppData\Local\Microsoft\Windows\INetCache\Content.Outlook\DOIKS99V\[Seguimiento MAPA_RIESGOS_PLANEACIÓN_ESTRATEGICA_.xlsx]Convenciones Riesgo'!#REF!</xm:f>
            <x14:dxf>
              <fill>
                <patternFill>
                  <bgColor rgb="FF00B050"/>
                </patternFill>
              </fill>
            </x14:dxf>
          </x14:cfRule>
          <x14:cfRule type="cellIs" priority="167" operator="equal" id="{37C8A113-B85D-4D2E-B21D-D4F41944181A}">
            <xm:f>'D:\Users\DPATINO\AppData\Local\Microsoft\Windows\INetCache\Content.Outlook\DOIKS99V\[Seguimiento MAPA_RIESGOS_PLANEACIÓN_ESTRATEGICA_.xlsx]Convenciones Riesgo'!#REF!</xm:f>
            <x14:dxf>
              <fill>
                <patternFill>
                  <bgColor rgb="FF00B050"/>
                </patternFill>
              </fill>
            </x14:dxf>
          </x14:cfRule>
          <xm:sqref>J45</xm:sqref>
        </x14:conditionalFormatting>
        <x14:conditionalFormatting xmlns:xm="http://schemas.microsoft.com/office/excel/2006/main">
          <x14:cfRule type="cellIs" priority="158" operator="equal" id="{A98FDD6F-2D06-4604-8311-960E45BEE9C5}">
            <xm:f>'\\ANBOGVIEWFSS04\Perfiles\dpatino\Docs\1. Estrategicos\Gestión_datos\[MAPA_RIESGOS_PROCESO_GESTIÓN _INFORMACIÓN_AGOSTO_2018.xlsx]Convenciones Riesgo'!#REF!</xm:f>
            <x14:dxf>
              <fill>
                <patternFill>
                  <bgColor rgb="FFFF0000"/>
                </patternFill>
              </fill>
            </x14:dxf>
          </x14:cfRule>
          <x14:cfRule type="cellIs" priority="159" operator="equal" id="{53E179C1-BE83-481B-A71B-77709B49FF19}">
            <xm:f>'\\ANBOGVIEWFSS04\Perfiles\dpatino\Docs\1. Estrategicos\Gestión_datos\[MAPA_RIESGOS_PROCESO_GESTIÓN _INFORMACIÓN_AGOSTO_2018.xlsx]Convenciones Riesgo'!#REF!</xm:f>
            <x14:dxf>
              <fill>
                <patternFill>
                  <bgColor rgb="FFEF720B"/>
                </patternFill>
              </fill>
            </x14:dxf>
          </x14:cfRule>
          <x14:cfRule type="cellIs" priority="160" operator="equal" id="{13DD1A93-BA8F-4834-9A74-08E8444D0668}">
            <xm:f>'\\ANBOGVIEWFSS04\Perfiles\dpatino\Docs\1. Estrategicos\Gestión_datos\[MAPA_RIESGOS_PROCESO_GESTIÓN _INFORMACIÓN_AGOSTO_2018.xlsx]Convenciones Riesgo'!#REF!</xm:f>
            <x14:dxf>
              <fill>
                <patternFill>
                  <bgColor rgb="FFFFFF00"/>
                </patternFill>
              </fill>
            </x14:dxf>
          </x14:cfRule>
          <x14:cfRule type="cellIs" priority="161" operator="equal" id="{31FBF1F5-2582-4AA1-8F22-917AE4ED495F}">
            <xm:f>'\\ANBOGVIEWFSS04\Perfiles\dpatino\Docs\1. Estrategicos\Gestión_datos\[MAPA_RIESGOS_PROCESO_GESTIÓN _INFORMACIÓN_AGOSTO_2018.xlsx]Convenciones Riesgo'!#REF!</xm:f>
            <x14:dxf>
              <fill>
                <patternFill>
                  <bgColor rgb="FF00B050"/>
                </patternFill>
              </fill>
            </x14:dxf>
          </x14:cfRule>
          <x14:cfRule type="cellIs" priority="162" operator="equal" id="{77386B43-2F66-4CC9-AB5E-170882FC5760}">
            <xm:f>'\\ANBOGVIEWFSS04\Perfiles\dpatino\Docs\1. Estrategicos\Gestión_datos\[MAPA_RIESGOS_PROCESO_GESTIÓN _INFORMACIÓN_AGOSTO_2018.xlsx]Convenciones Riesgo'!#REF!</xm:f>
            <x14:dxf>
              <fill>
                <patternFill>
                  <bgColor rgb="FF00B050"/>
                </patternFill>
              </fill>
            </x14:dxf>
          </x14:cfRule>
          <xm:sqref>J53</xm:sqref>
        </x14:conditionalFormatting>
        <x14:conditionalFormatting xmlns:xm="http://schemas.microsoft.com/office/excel/2006/main">
          <x14:cfRule type="cellIs" priority="149" operator="equal" id="{A0C940DA-4AE9-45EE-95E0-1CA1D981C428}">
            <xm:f>'\\ANBOGVIEWFSS04\Perfiles\dpatino\Docs\1. Estrategicos\Gestión_datos\[MAPA_RIESGOS_PROCESO_GESTIÓN _INFORMACIÓN_AGOSTO_2018.xlsx]Convenciones Riesgo'!#REF!</xm:f>
            <x14:dxf>
              <fill>
                <patternFill>
                  <bgColor rgb="FFFF0000"/>
                </patternFill>
              </fill>
            </x14:dxf>
          </x14:cfRule>
          <x14:cfRule type="cellIs" priority="150" operator="equal" id="{19A89DD3-489E-491C-818C-BBFA1B961600}">
            <xm:f>'\\ANBOGVIEWFSS04\Perfiles\dpatino\Docs\1. Estrategicos\Gestión_datos\[MAPA_RIESGOS_PROCESO_GESTIÓN _INFORMACIÓN_AGOSTO_2018.xlsx]Convenciones Riesgo'!#REF!</xm:f>
            <x14:dxf>
              <fill>
                <patternFill>
                  <bgColor rgb="FFEF720B"/>
                </patternFill>
              </fill>
            </x14:dxf>
          </x14:cfRule>
          <x14:cfRule type="cellIs" priority="151" operator="equal" id="{D91E968E-2C6B-43CE-B00B-8AFF44A99CFC}">
            <xm:f>'\\ANBOGVIEWFSS04\Perfiles\dpatino\Docs\1. Estrategicos\Gestión_datos\[MAPA_RIESGOS_PROCESO_GESTIÓN _INFORMACIÓN_AGOSTO_2018.xlsx]Convenciones Riesgo'!#REF!</xm:f>
            <x14:dxf>
              <fill>
                <patternFill>
                  <bgColor rgb="FFFFFF00"/>
                </patternFill>
              </fill>
            </x14:dxf>
          </x14:cfRule>
          <x14:cfRule type="cellIs" priority="152" operator="equal" id="{B838B2FF-EB93-4FCE-9928-E01BDA4C6C0C}">
            <xm:f>'\\ANBOGVIEWFSS04\Perfiles\dpatino\Docs\1. Estrategicos\Gestión_datos\[MAPA_RIESGOS_PROCESO_GESTIÓN _INFORMACIÓN_AGOSTO_2018.xlsx]Convenciones Riesgo'!#REF!</xm:f>
            <x14:dxf>
              <fill>
                <patternFill>
                  <bgColor rgb="FF00B050"/>
                </patternFill>
              </fill>
            </x14:dxf>
          </x14:cfRule>
          <x14:cfRule type="cellIs" priority="153" operator="equal" id="{33A71585-8AE8-4893-AC46-DE1099DE97EC}">
            <xm:f>'\\ANBOGVIEWFSS04\Perfiles\dpatino\Docs\1. Estrategicos\Gestión_datos\[MAPA_RIESGOS_PROCESO_GESTIÓN _INFORMACIÓN_AGOSTO_2018.xlsx]Convenciones Riesgo'!#REF!</xm:f>
            <x14:dxf>
              <fill>
                <patternFill>
                  <bgColor rgb="FF00B050"/>
                </patternFill>
              </fill>
            </x14:dxf>
          </x14:cfRule>
          <xm:sqref>J50</xm:sqref>
        </x14:conditionalFormatting>
        <x14:conditionalFormatting xmlns:xm="http://schemas.microsoft.com/office/excel/2006/main">
          <x14:cfRule type="cellIs" priority="140" operator="equal" id="{76DCAC21-82E4-45ED-A1FE-E27814E21654}">
            <xm:f>'D:\lamaya\Documents\3. Apoyo\GESTIÓN_JURIDICA\Procesos coactivos\2. Misional\PERMISOS\[PERMISOS_CORTE_AGOSTO_31.xlsx]Convenciones Riesgo'!#REF!</xm:f>
            <x14:dxf>
              <fill>
                <patternFill>
                  <bgColor rgb="FFFF0000"/>
                </patternFill>
              </fill>
            </x14:dxf>
          </x14:cfRule>
          <x14:cfRule type="cellIs" priority="141" operator="equal" id="{C713E419-0C7F-431A-AB08-40EB3C231E5C}">
            <xm:f>'D:\lamaya\Documents\3. Apoyo\GESTIÓN_JURIDICA\Procesos coactivos\2. Misional\PERMISOS\[PERMISOS_CORTE_AGOSTO_31.xlsx]Convenciones Riesgo'!#REF!</xm:f>
            <x14:dxf>
              <fill>
                <patternFill>
                  <bgColor rgb="FFEF720B"/>
                </patternFill>
              </fill>
            </x14:dxf>
          </x14:cfRule>
          <x14:cfRule type="cellIs" priority="142" operator="equal" id="{9ED8A859-62D0-4776-ACEB-79C02DC620C5}">
            <xm:f>'D:\lamaya\Documents\3. Apoyo\GESTIÓN_JURIDICA\Procesos coactivos\2. Misional\PERMISOS\[PERMISOS_CORTE_AGOSTO_31.xlsx]Convenciones Riesgo'!#REF!</xm:f>
            <x14:dxf>
              <fill>
                <patternFill>
                  <bgColor rgb="FFFFFF00"/>
                </patternFill>
              </fill>
            </x14:dxf>
          </x14:cfRule>
          <x14:cfRule type="cellIs" priority="143" operator="equal" id="{582E67A3-5FF5-423D-A8B7-A3D2755A4359}">
            <xm:f>'D:\lamaya\Documents\3. Apoyo\GESTIÓN_JURIDICA\Procesos coactivos\2. Misional\PERMISOS\[PERMISOS_CORTE_AGOSTO_31.xlsx]Convenciones Riesgo'!#REF!</xm:f>
            <x14:dxf>
              <fill>
                <patternFill>
                  <bgColor rgb="FF00B050"/>
                </patternFill>
              </fill>
            </x14:dxf>
          </x14:cfRule>
          <x14:cfRule type="cellIs" priority="144" operator="equal" id="{79DC875C-BB36-4FD2-8348-F8077CBB257C}">
            <xm:f>'D:\lamaya\Documents\3. Apoyo\GESTIÓN_JURIDICA\Procesos coactivos\2. Misional\PERMISOS\[PERMISOS_CORTE_AGOSTO_31.xlsx]Convenciones Riesgo'!#REF!</xm:f>
            <x14:dxf>
              <fill>
                <patternFill>
                  <bgColor rgb="FF00B050"/>
                </patternFill>
              </fill>
            </x14:dxf>
          </x14:cfRule>
          <xm:sqref>J91 J94</xm:sqref>
        </x14:conditionalFormatting>
        <x14:conditionalFormatting xmlns:xm="http://schemas.microsoft.com/office/excel/2006/main">
          <x14:cfRule type="cellIs" priority="127" operator="equal" id="{15895EA7-5E4D-4BBE-9DD1-2F431AC873BF}">
            <xm:f>'D:\lamaya\Documents\3. Apoyo\GESTIÓN_JURIDICA\Procesos coactivos\2. Misional\PERMISOS\[PERMISO_EVALUACIÓN_ CORTE_31_AGOSTO.xlsx]Convenciones Riesgo'!#REF!</xm:f>
            <x14:dxf>
              <fill>
                <patternFill>
                  <bgColor rgb="FFFF0000"/>
                </patternFill>
              </fill>
            </x14:dxf>
          </x14:cfRule>
          <x14:cfRule type="cellIs" priority="128" operator="equal" id="{E4FF3567-73CE-4447-B5FB-A21E7A3D5C40}">
            <xm:f>'D:\lamaya\Documents\3. Apoyo\GESTIÓN_JURIDICA\Procesos coactivos\2. Misional\PERMISOS\[PERMISO_EVALUACIÓN_ CORTE_31_AGOSTO.xlsx]Convenciones Riesgo'!#REF!</xm:f>
            <x14:dxf>
              <fill>
                <patternFill>
                  <bgColor rgb="FFEF720B"/>
                </patternFill>
              </fill>
            </x14:dxf>
          </x14:cfRule>
          <x14:cfRule type="cellIs" priority="129" operator="equal" id="{245B0CE5-5A39-48A1-A6FD-B785518A5511}">
            <xm:f>'D:\lamaya\Documents\3. Apoyo\GESTIÓN_JURIDICA\Procesos coactivos\2. Misional\PERMISOS\[PERMISO_EVALUACIÓN_ CORTE_31_AGOSTO.xlsx]Convenciones Riesgo'!#REF!</xm:f>
            <x14:dxf>
              <fill>
                <patternFill>
                  <bgColor rgb="FFFFFF00"/>
                </patternFill>
              </fill>
            </x14:dxf>
          </x14:cfRule>
          <x14:cfRule type="cellIs" priority="130" operator="equal" id="{7A2EEA4C-3CD0-4C8D-BC0F-634A3F71E131}">
            <xm:f>'D:\lamaya\Documents\3. Apoyo\GESTIÓN_JURIDICA\Procesos coactivos\2. Misional\PERMISOS\[PERMISO_EVALUACIÓN_ CORTE_31_AGOSTO.xlsx]Convenciones Riesgo'!#REF!</xm:f>
            <x14:dxf>
              <fill>
                <patternFill>
                  <bgColor rgb="FF00B050"/>
                </patternFill>
              </fill>
            </x14:dxf>
          </x14:cfRule>
          <x14:cfRule type="cellIs" priority="131" operator="equal" id="{91606AEC-7753-42B2-A886-9C61A0CB26D8}">
            <xm:f>'D:\lamaya\Documents\3. Apoyo\GESTIÓN_JURIDICA\Procesos coactivos\2. Misional\PERMISOS\[PERMISO_EVALUACIÓN_ CORTE_31_AGOSTO.xlsx]Convenciones Riesgo'!#REF!</xm:f>
            <x14:dxf>
              <fill>
                <patternFill>
                  <bgColor rgb="FF00B050"/>
                </patternFill>
              </fill>
            </x14:dxf>
          </x14:cfRule>
          <xm:sqref>J84</xm:sqref>
        </x14:conditionalFormatting>
        <x14:conditionalFormatting xmlns:xm="http://schemas.microsoft.com/office/excel/2006/main">
          <x14:cfRule type="cellIs" priority="102" operator="equal" id="{78156936-3B65-42D9-9FCF-8C779C9012B8}">
            <xm:f>'D:\lamaya\Documents\1. Estrategicos\Comunicaciones\[MAPA_RIESGOS_COMUNICACIONES_Agosto2018.xlsx]Convenciones Riesgo'!#REF!</xm:f>
            <x14:dxf>
              <fill>
                <patternFill>
                  <bgColor rgb="FFFF0000"/>
                </patternFill>
              </fill>
            </x14:dxf>
          </x14:cfRule>
          <x14:cfRule type="cellIs" priority="103" operator="equal" id="{CFC5F411-96BA-4788-8820-B0F2023B10DF}">
            <xm:f>'D:\lamaya\Documents\1. Estrategicos\Comunicaciones\[MAPA_RIESGOS_COMUNICACIONES_Agosto2018.xlsx]Convenciones Riesgo'!#REF!</xm:f>
            <x14:dxf>
              <fill>
                <patternFill>
                  <bgColor rgb="FFEF720B"/>
                </patternFill>
              </fill>
            </x14:dxf>
          </x14:cfRule>
          <x14:cfRule type="cellIs" priority="104" operator="equal" id="{C0CCE120-FFE1-4544-9969-DE247441FCD1}">
            <xm:f>'D:\lamaya\Documents\1. Estrategicos\Comunicaciones\[MAPA_RIESGOS_COMUNICACIONES_Agosto2018.xlsx]Convenciones Riesgo'!#REF!</xm:f>
            <x14:dxf>
              <fill>
                <patternFill>
                  <bgColor rgb="FFFFFF00"/>
                </patternFill>
              </fill>
            </x14:dxf>
          </x14:cfRule>
          <x14:cfRule type="cellIs" priority="105" operator="equal" id="{D8CB5B02-F197-4DE2-B2E1-38B25F35A8B2}">
            <xm:f>'D:\lamaya\Documents\1. Estrategicos\Comunicaciones\[MAPA_RIESGOS_COMUNICACIONES_Agosto2018.xlsx]Convenciones Riesgo'!#REF!</xm:f>
            <x14:dxf>
              <fill>
                <patternFill>
                  <bgColor rgb="FF00B050"/>
                </patternFill>
              </fill>
            </x14:dxf>
          </x14:cfRule>
          <x14:cfRule type="cellIs" priority="106" operator="equal" id="{E9B36325-6735-4E4A-B818-0CAEEAC2AF57}">
            <xm:f>'D:\lamaya\Documents\1. Estrategicos\Comunicaciones\[MAPA_RIESGOS_COMUNICACIONES_Agosto2018.xlsx]Convenciones Riesgo'!#REF!</xm:f>
            <x14:dxf>
              <fill>
                <patternFill>
                  <bgColor rgb="FF00B050"/>
                </patternFill>
              </fill>
            </x14:dxf>
          </x14:cfRule>
          <xm:sqref>J56</xm:sqref>
        </x14:conditionalFormatting>
        <x14:conditionalFormatting xmlns:xm="http://schemas.microsoft.com/office/excel/2006/main">
          <x14:cfRule type="cellIs" priority="93" operator="equal" id="{2030C3EC-6C9E-4353-AA03-ED5561FF9484}">
            <xm:f>'D:\lamaya\Documents\1. Estrategicos\TENCOLOGIAS\[Copia de MRG- Tecnología - Avance agosto 31.xlsx]Convenciones Riesgo'!#REF!</xm:f>
            <x14:dxf>
              <fill>
                <patternFill>
                  <bgColor rgb="FFFF0000"/>
                </patternFill>
              </fill>
            </x14:dxf>
          </x14:cfRule>
          <x14:cfRule type="cellIs" priority="94" operator="equal" id="{52F2D39C-4E60-4F3B-9788-57E62AF8CAE4}">
            <xm:f>'D:\lamaya\Documents\1. Estrategicos\TENCOLOGIAS\[Copia de MRG- Tecnología - Avance agosto 31.xlsx]Convenciones Riesgo'!#REF!</xm:f>
            <x14:dxf>
              <fill>
                <patternFill>
                  <bgColor rgb="FFEF720B"/>
                </patternFill>
              </fill>
            </x14:dxf>
          </x14:cfRule>
          <x14:cfRule type="cellIs" priority="95" operator="equal" id="{2A0340E6-BED8-444E-9D0A-096E8802C239}">
            <xm:f>'D:\lamaya\Documents\1. Estrategicos\TENCOLOGIAS\[Copia de MRG- Tecnología - Avance agosto 31.xlsx]Convenciones Riesgo'!#REF!</xm:f>
            <x14:dxf>
              <fill>
                <patternFill>
                  <bgColor rgb="FFFFFF00"/>
                </patternFill>
              </fill>
            </x14:dxf>
          </x14:cfRule>
          <x14:cfRule type="cellIs" priority="96" operator="equal" id="{EEA0B987-4AC0-43FE-9DC3-DD82CB93C4C3}">
            <xm:f>'D:\lamaya\Documents\1. Estrategicos\TENCOLOGIAS\[Copia de MRG- Tecnología - Avance agosto 31.xlsx]Convenciones Riesgo'!#REF!</xm:f>
            <x14:dxf>
              <fill>
                <patternFill>
                  <bgColor rgb="FF00B050"/>
                </patternFill>
              </fill>
            </x14:dxf>
          </x14:cfRule>
          <x14:cfRule type="cellIs" priority="97" operator="equal" id="{D3C72DD8-8865-4736-B153-BAEDFF9C1509}">
            <xm:f>'D:\lamaya\Documents\1. Estrategicos\TENCOLOGIAS\[Copia de MRG- Tecnología - Avance agosto 31.xlsx]Convenciones Riesgo'!#REF!</xm:f>
            <x14:dxf>
              <fill>
                <patternFill>
                  <bgColor rgb="FF00B050"/>
                </patternFill>
              </fill>
            </x14:dxf>
          </x14:cfRule>
          <xm:sqref>J58 J61 J67</xm:sqref>
        </x14:conditionalFormatting>
        <x14:conditionalFormatting xmlns:xm="http://schemas.microsoft.com/office/excel/2006/main">
          <x14:cfRule type="cellIs" priority="80" operator="equal" id="{28B5AD68-9F83-4AD8-B0E8-FA11ABDEB5BA}">
            <xm:f>'D:\lamaya\Documents\2. Misional\LICENCIAS\[SGTO_RIESGOS_SEGUIMIENTO_AGO_2018.xlsx]Convenciones Riesgo'!#REF!</xm:f>
            <x14:dxf>
              <fill>
                <patternFill>
                  <bgColor rgb="FFFF0000"/>
                </patternFill>
              </fill>
            </x14:dxf>
          </x14:cfRule>
          <x14:cfRule type="cellIs" priority="81" operator="equal" id="{134591FF-E1EE-431A-94CA-FACB816571B3}">
            <xm:f>'D:\lamaya\Documents\2. Misional\LICENCIAS\[SGTO_RIESGOS_SEGUIMIENTO_AGO_2018.xlsx]Convenciones Riesgo'!#REF!</xm:f>
            <x14:dxf>
              <fill>
                <patternFill>
                  <bgColor rgb="FFEF720B"/>
                </patternFill>
              </fill>
            </x14:dxf>
          </x14:cfRule>
          <x14:cfRule type="cellIs" priority="82" operator="equal" id="{54895602-0FB7-429F-A3EB-A7643913DB4D}">
            <xm:f>'D:\lamaya\Documents\2. Misional\LICENCIAS\[SGTO_RIESGOS_SEGUIMIENTO_AGO_2018.xlsx]Convenciones Riesgo'!#REF!</xm:f>
            <x14:dxf>
              <fill>
                <patternFill>
                  <bgColor rgb="FFFFFF00"/>
                </patternFill>
              </fill>
            </x14:dxf>
          </x14:cfRule>
          <x14:cfRule type="cellIs" priority="83" operator="equal" id="{6ACE4742-418B-4621-B119-540746A4C361}">
            <xm:f>'D:\lamaya\Documents\2. Misional\LICENCIAS\[SGTO_RIESGOS_SEGUIMIENTO_AGO_2018.xlsx]Convenciones Riesgo'!#REF!</xm:f>
            <x14:dxf>
              <fill>
                <patternFill>
                  <bgColor rgb="FF00B050"/>
                </patternFill>
              </fill>
            </x14:dxf>
          </x14:cfRule>
          <x14:cfRule type="cellIs" priority="84" operator="equal" id="{2EAA2917-5143-4333-871E-B149BF0A0325}">
            <xm:f>'D:\lamaya\Documents\2. Misional\LICENCIAS\[SGTO_RIESGOS_SEGUIMIENTO_AGO_2018.xlsx]Convenciones Riesgo'!#REF!</xm:f>
            <x14:dxf>
              <fill>
                <patternFill>
                  <bgColor rgb="FF00B050"/>
                </patternFill>
              </fill>
            </x14:dxf>
          </x14:cfRule>
          <xm:sqref>J81</xm:sqref>
        </x14:conditionalFormatting>
        <x14:conditionalFormatting xmlns:xm="http://schemas.microsoft.com/office/excel/2006/main">
          <x14:cfRule type="cellIs" priority="67" operator="equal" id="{797F98B3-FF52-4878-81D2-AED73A242087}">
            <xm:f>'D:\lamaya\Documents\2. Misional\LICENCIAS\[SGTO_RIESGOS_EVALUACIÓN_ANTICORR_AGOS_2018.xlsx]Convenciones Riesgo'!#REF!</xm:f>
            <x14:dxf>
              <fill>
                <patternFill>
                  <bgColor rgb="FFFF0000"/>
                </patternFill>
              </fill>
            </x14:dxf>
          </x14:cfRule>
          <x14:cfRule type="cellIs" priority="68" operator="equal" id="{4432804C-FB23-44FF-BE4C-A6C457E6BDA6}">
            <xm:f>'D:\lamaya\Documents\2. Misional\LICENCIAS\[SGTO_RIESGOS_EVALUACIÓN_ANTICORR_AGOS_2018.xlsx]Convenciones Riesgo'!#REF!</xm:f>
            <x14:dxf>
              <fill>
                <patternFill>
                  <bgColor rgb="FFEF720B"/>
                </patternFill>
              </fill>
            </x14:dxf>
          </x14:cfRule>
          <x14:cfRule type="cellIs" priority="69" operator="equal" id="{75CC440A-9156-40DA-9645-4DF54F22AACC}">
            <xm:f>'D:\lamaya\Documents\2. Misional\LICENCIAS\[SGTO_RIESGOS_EVALUACIÓN_ANTICORR_AGOS_2018.xlsx]Convenciones Riesgo'!#REF!</xm:f>
            <x14:dxf>
              <fill>
                <patternFill>
                  <bgColor rgb="FFFFFF00"/>
                </patternFill>
              </fill>
            </x14:dxf>
          </x14:cfRule>
          <x14:cfRule type="cellIs" priority="70" operator="equal" id="{9B93E645-6F60-46D3-BF4D-B2572ED5BD21}">
            <xm:f>'D:\lamaya\Documents\2. Misional\LICENCIAS\[SGTO_RIESGOS_EVALUACIÓN_ANTICORR_AGOS_2018.xlsx]Convenciones Riesgo'!#REF!</xm:f>
            <x14:dxf>
              <fill>
                <patternFill>
                  <bgColor rgb="FF00B050"/>
                </patternFill>
              </fill>
            </x14:dxf>
          </x14:cfRule>
          <x14:cfRule type="cellIs" priority="71" operator="equal" id="{3352F096-2B2C-4B85-AEAB-D79FBD128BCF}">
            <xm:f>'D:\lamaya\Documents\2. Misional\LICENCIAS\[SGTO_RIESGOS_EVALUACIÓN_ANTICORR_AGOS_2018.xlsx]Convenciones Riesgo'!#REF!</xm:f>
            <x14:dxf>
              <fill>
                <patternFill>
                  <bgColor rgb="FF00B050"/>
                </patternFill>
              </fill>
            </x14:dxf>
          </x14:cfRule>
          <xm:sqref>J70 J75</xm:sqref>
        </x14:conditionalFormatting>
        <x14:conditionalFormatting xmlns:xm="http://schemas.microsoft.com/office/excel/2006/main">
          <x14:cfRule type="cellIs" priority="54" operator="equal" id="{8FE3385D-87AE-4124-9215-B7FF10311362}">
            <xm:f>'D:\lamaya\Documents\3. Apoyo\GESTION_CONTRATACION\[CORTE_AGOSTO_2018.xlsx]Convenciones Riesgo'!#REF!</xm:f>
            <x14:dxf>
              <fill>
                <patternFill>
                  <bgColor rgb="FFFF0000"/>
                </patternFill>
              </fill>
            </x14:dxf>
          </x14:cfRule>
          <x14:cfRule type="cellIs" priority="55" operator="equal" id="{1B2DDE8F-9E06-4E22-907E-74BF1ED437D2}">
            <xm:f>'D:\lamaya\Documents\3. Apoyo\GESTION_CONTRATACION\[CORTE_AGOSTO_2018.xlsx]Convenciones Riesgo'!#REF!</xm:f>
            <x14:dxf>
              <fill>
                <patternFill>
                  <bgColor rgb="FFEF720B"/>
                </patternFill>
              </fill>
            </x14:dxf>
          </x14:cfRule>
          <x14:cfRule type="cellIs" priority="56" operator="equal" id="{9D803A2C-56E1-4DC9-BE3A-2DDABAD2D82B}">
            <xm:f>'D:\lamaya\Documents\3. Apoyo\GESTION_CONTRATACION\[CORTE_AGOSTO_2018.xlsx]Convenciones Riesgo'!#REF!</xm:f>
            <x14:dxf>
              <fill>
                <patternFill>
                  <bgColor rgb="FFFFFF00"/>
                </patternFill>
              </fill>
            </x14:dxf>
          </x14:cfRule>
          <x14:cfRule type="cellIs" priority="57" operator="equal" id="{A81BB975-495D-4342-8DCC-2A15CB6A560C}">
            <xm:f>'D:\lamaya\Documents\3. Apoyo\GESTION_CONTRATACION\[CORTE_AGOSTO_2018.xlsx]Convenciones Riesgo'!#REF!</xm:f>
            <x14:dxf>
              <fill>
                <patternFill>
                  <bgColor rgb="FF00B050"/>
                </patternFill>
              </fill>
            </x14:dxf>
          </x14:cfRule>
          <x14:cfRule type="cellIs" priority="58" operator="equal" id="{95F28AC4-5EE9-47FE-A622-9AF4D8B56F48}">
            <xm:f>'D:\lamaya\Documents\3. Apoyo\GESTION_CONTRATACION\[CORTE_AGOSTO_2018.xlsx]Convenciones Riesgo'!#REF!</xm:f>
            <x14:dxf>
              <fill>
                <patternFill>
                  <bgColor rgb="FF00B050"/>
                </patternFill>
              </fill>
            </x14:dxf>
          </x14:cfRule>
          <xm:sqref>J108 J110</xm:sqref>
        </x14:conditionalFormatting>
        <x14:conditionalFormatting xmlns:xm="http://schemas.microsoft.com/office/excel/2006/main">
          <x14:cfRule type="cellIs" priority="41" operator="equal" id="{7B0B539F-835F-4F04-B4A4-3BA219138DE9}">
            <xm:f>'D:\lamaya\Documents\1. Estrategicos\[MAPA_RIESGOS_SISTEMA_INTEGRADO_GESTION.xlsx]Convenciones Riesgo'!#REF!</xm:f>
            <x14:dxf>
              <fill>
                <patternFill>
                  <bgColor rgb="FFFF0000"/>
                </patternFill>
              </fill>
            </x14:dxf>
          </x14:cfRule>
          <x14:cfRule type="cellIs" priority="42" operator="equal" id="{0E75ADFC-262D-45DC-AD59-1F5A99D73266}">
            <xm:f>'D:\lamaya\Documents\1. Estrategicos\[MAPA_RIESGOS_SISTEMA_INTEGRADO_GESTION.xlsx]Convenciones Riesgo'!#REF!</xm:f>
            <x14:dxf>
              <fill>
                <patternFill>
                  <bgColor rgb="FFEF720B"/>
                </patternFill>
              </fill>
            </x14:dxf>
          </x14:cfRule>
          <x14:cfRule type="cellIs" priority="43" operator="equal" id="{19A76609-34C2-4F0E-A233-4EAB2C4371E9}">
            <xm:f>'D:\lamaya\Documents\1. Estrategicos\[MAPA_RIESGOS_SISTEMA_INTEGRADO_GESTION.xlsx]Convenciones Riesgo'!#REF!</xm:f>
            <x14:dxf>
              <fill>
                <patternFill>
                  <bgColor rgb="FFFFFF00"/>
                </patternFill>
              </fill>
            </x14:dxf>
          </x14:cfRule>
          <x14:cfRule type="cellIs" priority="44" operator="equal" id="{8E87F91F-862D-4F82-8F51-13C8FF5B6490}">
            <xm:f>'D:\lamaya\Documents\1. Estrategicos\[MAPA_RIESGOS_SISTEMA_INTEGRADO_GESTION.xlsx]Convenciones Riesgo'!#REF!</xm:f>
            <x14:dxf>
              <fill>
                <patternFill>
                  <bgColor rgb="FF00B050"/>
                </patternFill>
              </fill>
            </x14:dxf>
          </x14:cfRule>
          <x14:cfRule type="cellIs" priority="45" operator="equal" id="{42EF591A-2B9D-47F4-A47A-1F344CDF91CA}">
            <xm:f>'D:\lamaya\Documents\1. Estrategicos\[MAPA_RIESGOS_SISTEMA_INTEGRADO_GESTION.xlsx]Convenciones Riesgo'!#REF!</xm:f>
            <x14:dxf>
              <fill>
                <patternFill>
                  <bgColor rgb="FF00B050"/>
                </patternFill>
              </fill>
            </x14:dxf>
          </x14:cfRule>
          <xm:sqref>J47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50957AA-897A-4E9D-99F6-910D543EC8DF}">
          <x14:formula1>
            <xm:f>'L:\CARPETAS_AREAS\CONTROL_INTERNO\Informes\Evaluación Mapas de Riesgo\2018\[MAPA_RIESGOS_INSTITUCIONAL_31_AGOSTO_enviado OAP.XLSX]Base de Datos '!#REF!</xm:f>
          </x14:formula1>
          <xm:sqref>B124:C124 B111:C111 B113:C113 B115:C115 B118:C121</xm:sqref>
        </x14:dataValidation>
        <x14:dataValidation type="list" allowBlank="1" showInputMessage="1" showErrorMessage="1" xr:uid="{52B2D011-B439-4406-BD30-72E338572386}">
          <x14:formula1>
            <xm:f>'L:\CARPETAS_AREAS\OFICINA_ASESORA_PLANEACION\MODELO INTEGRADO\2018\PAAC\[Mapa de Riesgos 2018.V2.xlsx]Base de Datos '!#REF!</xm:f>
          </x14:formula1>
          <xm:sqref>B25:C25 B29:C29 B27:C27 B10:C10 B13:C13 B15:C15 B18:C18 B21:C21 B23:C23 B43:C43 B38:C38 B41:C41 B31:C32 B36:C36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273"/>
  <sheetViews>
    <sheetView showGridLines="0" zoomScale="50" zoomScaleNormal="50" zoomScalePageLayoutView="85" workbookViewId="0">
      <selection activeCell="D11" sqref="D11"/>
    </sheetView>
  </sheetViews>
  <sheetFormatPr baseColWidth="10" defaultColWidth="10.85546875" defaultRowHeight="18.75" x14ac:dyDescent="0.3"/>
  <cols>
    <col min="1" max="1" width="12.7109375" style="208" customWidth="1"/>
    <col min="2" max="2" width="31.5703125" style="208" customWidth="1"/>
    <col min="3" max="3" width="26.5703125" style="208" customWidth="1"/>
    <col min="4" max="4" width="54" style="218" customWidth="1"/>
    <col min="5" max="5" width="32.5703125" style="236" customWidth="1"/>
    <col min="6" max="6" width="16.28515625" style="219" customWidth="1"/>
    <col min="7" max="7" width="20.28515625" style="219" customWidth="1"/>
    <col min="8" max="8" width="70" style="218" customWidth="1"/>
    <col min="9" max="9" width="65.42578125" style="220" customWidth="1"/>
    <col min="10" max="10" width="31" style="208" customWidth="1"/>
    <col min="11" max="11" width="24.5703125" style="208" customWidth="1"/>
    <col min="12" max="12" width="34.85546875" style="208" customWidth="1"/>
    <col min="13" max="13" width="43.140625" style="208" customWidth="1"/>
    <col min="14" max="14" width="21.5703125" style="208" customWidth="1"/>
    <col min="15" max="15" width="51.7109375" style="208" customWidth="1"/>
    <col min="16" max="16" width="10.85546875" style="208"/>
    <col min="17" max="18" width="107.85546875" style="208" hidden="1" customWidth="1"/>
    <col min="19" max="19" width="0" style="208" hidden="1" customWidth="1"/>
    <col min="20" max="22" width="107.85546875" style="208" hidden="1" customWidth="1"/>
    <col min="23" max="23" width="0" style="208" hidden="1" customWidth="1"/>
    <col min="24" max="16384" width="10.85546875" style="208"/>
  </cols>
  <sheetData>
    <row r="1" spans="1:16" ht="15.75" customHeight="1" x14ac:dyDescent="0.25">
      <c r="A1" s="660"/>
      <c r="B1" s="660"/>
      <c r="C1" s="660"/>
      <c r="D1" s="660"/>
      <c r="E1" s="660"/>
      <c r="F1" s="453"/>
      <c r="G1" s="453"/>
      <c r="H1" s="453"/>
      <c r="I1" s="453"/>
      <c r="J1" s="453"/>
      <c r="K1" s="453"/>
      <c r="L1" s="658" t="str">
        <f>INICIO!F1</f>
        <v xml:space="preserve">Codigo: SG-F-12 </v>
      </c>
      <c r="M1" s="658"/>
      <c r="N1" s="658"/>
      <c r="O1" s="658"/>
    </row>
    <row r="2" spans="1:16" ht="15.75" customHeight="1" x14ac:dyDescent="0.25">
      <c r="A2" s="660"/>
      <c r="B2" s="660"/>
      <c r="C2" s="660"/>
      <c r="D2" s="660"/>
      <c r="E2" s="660"/>
      <c r="F2" s="453"/>
      <c r="G2" s="453"/>
      <c r="H2" s="453"/>
      <c r="I2" s="453"/>
      <c r="J2" s="453"/>
      <c r="K2" s="453"/>
      <c r="L2" s="658"/>
      <c r="M2" s="658"/>
      <c r="N2" s="658"/>
      <c r="O2" s="658"/>
    </row>
    <row r="3" spans="1:16" s="209" customFormat="1" ht="48" customHeight="1" x14ac:dyDescent="0.25">
      <c r="A3" s="660"/>
      <c r="B3" s="660"/>
      <c r="C3" s="660"/>
      <c r="D3" s="660"/>
      <c r="E3" s="660"/>
      <c r="F3" s="453"/>
      <c r="G3" s="453"/>
      <c r="H3" s="453"/>
      <c r="I3" s="453"/>
      <c r="J3" s="453"/>
      <c r="K3" s="453"/>
      <c r="L3" s="658" t="str">
        <f>INICIO!F2</f>
        <v>Versión: 5</v>
      </c>
      <c r="M3" s="658"/>
      <c r="N3" s="658"/>
      <c r="O3" s="658"/>
    </row>
    <row r="4" spans="1:16" s="209" customFormat="1" ht="48.75" customHeight="1" x14ac:dyDescent="0.25">
      <c r="A4" s="660"/>
      <c r="B4" s="660"/>
      <c r="C4" s="660"/>
      <c r="D4" s="660"/>
      <c r="E4" s="660"/>
      <c r="F4" s="453"/>
      <c r="G4" s="453"/>
      <c r="H4" s="453"/>
      <c r="I4" s="453"/>
      <c r="J4" s="453"/>
      <c r="K4" s="453"/>
      <c r="L4" s="659" t="str">
        <f>INICIO!F3</f>
        <v>Última Actualización:
04/05/2018</v>
      </c>
      <c r="M4" s="659"/>
      <c r="N4" s="659"/>
      <c r="O4" s="659"/>
    </row>
    <row r="5" spans="1:16" s="41" customFormat="1" ht="21" customHeight="1" x14ac:dyDescent="0.2">
      <c r="A5" s="195" t="s">
        <v>415</v>
      </c>
      <c r="B5" s="195"/>
      <c r="C5" s="195"/>
      <c r="E5" s="195"/>
      <c r="F5" s="196"/>
      <c r="G5" s="197"/>
      <c r="H5" s="195"/>
      <c r="I5" s="195"/>
    </row>
    <row r="6" spans="1:16" s="42" customFormat="1" ht="24.75" customHeight="1" thickBot="1" x14ac:dyDescent="0.25">
      <c r="B6" s="198" t="s">
        <v>837</v>
      </c>
      <c r="C6" s="199"/>
      <c r="D6" s="199"/>
      <c r="E6" s="199"/>
      <c r="F6" s="199"/>
      <c r="G6" s="200"/>
      <c r="H6" s="201"/>
      <c r="I6" s="201"/>
      <c r="J6" s="202"/>
    </row>
    <row r="7" spans="1:16" s="41" customFormat="1" ht="21" customHeight="1" thickTop="1" thickBot="1" x14ac:dyDescent="0.25">
      <c r="A7" s="195"/>
      <c r="B7" s="203" t="s">
        <v>838</v>
      </c>
      <c r="C7" s="201"/>
      <c r="D7" s="201"/>
      <c r="E7" s="201"/>
      <c r="F7" s="201"/>
      <c r="G7" s="201"/>
      <c r="H7" s="195"/>
      <c r="I7" s="195"/>
    </row>
    <row r="8" spans="1:16" s="209" customFormat="1" ht="21" customHeight="1" thickTop="1" x14ac:dyDescent="0.25">
      <c r="D8" s="268"/>
      <c r="E8" s="268"/>
      <c r="F8" s="268"/>
      <c r="G8" s="268"/>
      <c r="H8" s="268"/>
    </row>
    <row r="9" spans="1:16" ht="34.5" customHeight="1" x14ac:dyDescent="0.3">
      <c r="A9" s="204" t="s">
        <v>238</v>
      </c>
      <c r="B9" s="435" t="s">
        <v>237</v>
      </c>
      <c r="C9" s="435" t="s">
        <v>236</v>
      </c>
      <c r="D9" s="441" t="s">
        <v>839</v>
      </c>
      <c r="E9" s="442"/>
      <c r="F9" s="442"/>
      <c r="G9" s="442"/>
      <c r="H9" s="442"/>
      <c r="I9" s="206"/>
      <c r="J9" s="635" t="s">
        <v>416</v>
      </c>
      <c r="K9" s="635"/>
      <c r="L9" s="636" t="s">
        <v>417</v>
      </c>
      <c r="M9" s="637"/>
      <c r="N9" s="637"/>
      <c r="O9" s="638"/>
      <c r="P9" s="212"/>
    </row>
    <row r="10" spans="1:16" ht="46.5" customHeight="1" x14ac:dyDescent="0.3">
      <c r="A10" s="205"/>
      <c r="B10" s="437"/>
      <c r="C10" s="437"/>
      <c r="D10" s="264" t="s">
        <v>241</v>
      </c>
      <c r="E10" s="264" t="s">
        <v>52</v>
      </c>
      <c r="F10" s="264" t="s">
        <v>243</v>
      </c>
      <c r="G10" s="264" t="s">
        <v>244</v>
      </c>
      <c r="H10" s="265" t="s">
        <v>840</v>
      </c>
      <c r="I10" s="265" t="s">
        <v>254</v>
      </c>
      <c r="J10" s="266" t="s">
        <v>418</v>
      </c>
      <c r="K10" s="266" t="s">
        <v>419</v>
      </c>
      <c r="L10" s="267" t="s">
        <v>420</v>
      </c>
      <c r="M10" s="266" t="s">
        <v>421</v>
      </c>
      <c r="N10" s="266" t="s">
        <v>422</v>
      </c>
      <c r="O10" s="266" t="s">
        <v>423</v>
      </c>
      <c r="P10" s="212"/>
    </row>
    <row r="11" spans="1:16" ht="124.5" customHeight="1" x14ac:dyDescent="0.3">
      <c r="A11" s="484">
        <v>1</v>
      </c>
      <c r="B11" s="487" t="s">
        <v>138</v>
      </c>
      <c r="C11" s="484" t="s">
        <v>190</v>
      </c>
      <c r="D11" s="343" t="s">
        <v>872</v>
      </c>
      <c r="E11" s="614" t="s">
        <v>460</v>
      </c>
      <c r="F11" s="484" t="s">
        <v>388</v>
      </c>
      <c r="G11" s="454" t="s">
        <v>388</v>
      </c>
      <c r="H11" s="624" t="s">
        <v>463</v>
      </c>
      <c r="I11" s="187" t="s">
        <v>464</v>
      </c>
      <c r="J11" s="294"/>
      <c r="K11" s="295"/>
      <c r="L11" s="296"/>
      <c r="M11" s="294"/>
      <c r="N11" s="297"/>
      <c r="O11" s="298"/>
      <c r="P11" s="213"/>
    </row>
    <row r="12" spans="1:16" ht="112.5" customHeight="1" x14ac:dyDescent="0.3">
      <c r="A12" s="485"/>
      <c r="B12" s="488"/>
      <c r="C12" s="485"/>
      <c r="D12" s="186" t="s">
        <v>871</v>
      </c>
      <c r="E12" s="620"/>
      <c r="F12" s="485"/>
      <c r="G12" s="455"/>
      <c r="H12" s="625"/>
      <c r="I12" s="187" t="s">
        <v>465</v>
      </c>
      <c r="J12" s="294"/>
      <c r="K12" s="295"/>
      <c r="L12" s="296"/>
      <c r="M12" s="294"/>
      <c r="N12" s="297"/>
      <c r="O12" s="298"/>
      <c r="P12" s="213"/>
    </row>
    <row r="13" spans="1:16" ht="109.5" customHeight="1" x14ac:dyDescent="0.3">
      <c r="A13" s="486"/>
      <c r="B13" s="489"/>
      <c r="C13" s="486"/>
      <c r="D13" s="232" t="s">
        <v>873</v>
      </c>
      <c r="E13" s="615"/>
      <c r="F13" s="486"/>
      <c r="G13" s="456"/>
      <c r="H13" s="626"/>
      <c r="I13" s="187" t="s">
        <v>466</v>
      </c>
      <c r="J13" s="294"/>
      <c r="K13" s="295"/>
      <c r="L13" s="296"/>
      <c r="M13" s="294"/>
      <c r="N13" s="297"/>
      <c r="O13" s="298"/>
      <c r="P13" s="213"/>
    </row>
    <row r="14" spans="1:16" ht="116.25" customHeight="1" x14ac:dyDescent="0.3">
      <c r="A14" s="484">
        <v>2</v>
      </c>
      <c r="B14" s="487" t="s">
        <v>138</v>
      </c>
      <c r="C14" s="484" t="s">
        <v>183</v>
      </c>
      <c r="D14" s="503" t="s">
        <v>461</v>
      </c>
      <c r="E14" s="614" t="s">
        <v>471</v>
      </c>
      <c r="F14" s="484" t="s">
        <v>388</v>
      </c>
      <c r="G14" s="454" t="s">
        <v>388</v>
      </c>
      <c r="H14" s="610" t="s">
        <v>472</v>
      </c>
      <c r="I14" s="187" t="s">
        <v>473</v>
      </c>
      <c r="J14" s="294"/>
      <c r="K14" s="295"/>
      <c r="L14" s="296"/>
      <c r="M14" s="294"/>
      <c r="N14" s="297"/>
      <c r="O14" s="298"/>
      <c r="P14" s="213"/>
    </row>
    <row r="15" spans="1:16" ht="111" customHeight="1" x14ac:dyDescent="0.3">
      <c r="A15" s="486"/>
      <c r="B15" s="489"/>
      <c r="C15" s="486"/>
      <c r="D15" s="504"/>
      <c r="E15" s="615"/>
      <c r="F15" s="486"/>
      <c r="G15" s="456"/>
      <c r="H15" s="611"/>
      <c r="I15" s="187" t="s">
        <v>474</v>
      </c>
      <c r="J15" s="294"/>
      <c r="K15" s="295"/>
      <c r="L15" s="296"/>
      <c r="M15" s="294"/>
      <c r="N15" s="297"/>
      <c r="O15" s="298"/>
      <c r="P15" s="213"/>
    </row>
    <row r="16" spans="1:16" ht="91.5" customHeight="1" x14ac:dyDescent="0.3">
      <c r="A16" s="484">
        <v>3</v>
      </c>
      <c r="B16" s="505" t="s">
        <v>143</v>
      </c>
      <c r="C16" s="572" t="s">
        <v>190</v>
      </c>
      <c r="D16" s="193" t="s">
        <v>480</v>
      </c>
      <c r="E16" s="582" t="s">
        <v>475</v>
      </c>
      <c r="F16" s="484" t="s">
        <v>388</v>
      </c>
      <c r="G16" s="454" t="s">
        <v>388</v>
      </c>
      <c r="H16" s="503" t="s">
        <v>477</v>
      </c>
      <c r="I16" s="186" t="s">
        <v>488</v>
      </c>
      <c r="J16" s="294"/>
      <c r="K16" s="295"/>
      <c r="L16" s="296"/>
      <c r="M16" s="294"/>
      <c r="N16" s="297"/>
      <c r="O16" s="298"/>
      <c r="P16" s="213"/>
    </row>
    <row r="17" spans="1:16" ht="90" customHeight="1" x14ac:dyDescent="0.3">
      <c r="A17" s="485"/>
      <c r="B17" s="578"/>
      <c r="C17" s="579"/>
      <c r="D17" s="193" t="s">
        <v>478</v>
      </c>
      <c r="E17" s="609"/>
      <c r="F17" s="485"/>
      <c r="G17" s="455"/>
      <c r="H17" s="547"/>
      <c r="I17" s="186" t="s">
        <v>489</v>
      </c>
      <c r="J17" s="294"/>
      <c r="K17" s="295"/>
      <c r="L17" s="296"/>
      <c r="M17" s="294"/>
      <c r="N17" s="297"/>
      <c r="O17" s="298"/>
      <c r="P17" s="213"/>
    </row>
    <row r="18" spans="1:16" ht="72" customHeight="1" x14ac:dyDescent="0.3">
      <c r="A18" s="486"/>
      <c r="B18" s="506"/>
      <c r="C18" s="573"/>
      <c r="D18" s="193" t="s">
        <v>479</v>
      </c>
      <c r="E18" s="583"/>
      <c r="F18" s="486"/>
      <c r="G18" s="456"/>
      <c r="H18" s="504"/>
      <c r="I18" s="186" t="s">
        <v>490</v>
      </c>
      <c r="J18" s="294"/>
      <c r="K18" s="295"/>
      <c r="L18" s="296"/>
      <c r="M18" s="294"/>
      <c r="N18" s="297"/>
      <c r="O18" s="298"/>
      <c r="P18" s="213"/>
    </row>
    <row r="19" spans="1:16" ht="87.75" customHeight="1" x14ac:dyDescent="0.3">
      <c r="A19" s="484">
        <v>4</v>
      </c>
      <c r="B19" s="505" t="s">
        <v>143</v>
      </c>
      <c r="C19" s="572" t="s">
        <v>183</v>
      </c>
      <c r="D19" s="193" t="s">
        <v>480</v>
      </c>
      <c r="E19" s="582" t="s">
        <v>486</v>
      </c>
      <c r="F19" s="457" t="s">
        <v>388</v>
      </c>
      <c r="G19" s="454" t="s">
        <v>388</v>
      </c>
      <c r="H19" s="574" t="s">
        <v>487</v>
      </c>
      <c r="I19" s="186" t="s">
        <v>488</v>
      </c>
      <c r="J19" s="294"/>
      <c r="K19" s="295"/>
      <c r="L19" s="296"/>
      <c r="M19" s="294"/>
      <c r="N19" s="297"/>
      <c r="O19" s="298"/>
      <c r="P19" s="212"/>
    </row>
    <row r="20" spans="1:16" ht="87.75" customHeight="1" x14ac:dyDescent="0.3">
      <c r="A20" s="485"/>
      <c r="B20" s="578"/>
      <c r="C20" s="579"/>
      <c r="D20" s="193" t="s">
        <v>478</v>
      </c>
      <c r="E20" s="609"/>
      <c r="F20" s="458"/>
      <c r="G20" s="455"/>
      <c r="H20" s="599"/>
      <c r="I20" s="186" t="s">
        <v>489</v>
      </c>
      <c r="J20" s="294"/>
      <c r="K20" s="295"/>
      <c r="L20" s="296"/>
      <c r="M20" s="294"/>
      <c r="N20" s="297"/>
      <c r="O20" s="298"/>
      <c r="P20" s="212"/>
    </row>
    <row r="21" spans="1:16" ht="87.75" customHeight="1" x14ac:dyDescent="0.3">
      <c r="A21" s="486"/>
      <c r="B21" s="506"/>
      <c r="C21" s="573"/>
      <c r="D21" s="193" t="s">
        <v>479</v>
      </c>
      <c r="E21" s="583"/>
      <c r="F21" s="459"/>
      <c r="G21" s="456"/>
      <c r="H21" s="575"/>
      <c r="I21" s="186" t="s">
        <v>490</v>
      </c>
      <c r="J21" s="294"/>
      <c r="K21" s="295"/>
      <c r="L21" s="296"/>
      <c r="M21" s="294"/>
      <c r="N21" s="297"/>
      <c r="O21" s="298"/>
      <c r="P21" s="212"/>
    </row>
    <row r="22" spans="1:16" ht="78" customHeight="1" x14ac:dyDescent="0.3">
      <c r="A22" s="484">
        <f>+A19+1</f>
        <v>5</v>
      </c>
      <c r="B22" s="505" t="s">
        <v>378</v>
      </c>
      <c r="C22" s="572" t="s">
        <v>147</v>
      </c>
      <c r="D22" s="193" t="s">
        <v>500</v>
      </c>
      <c r="E22" s="492" t="s">
        <v>492</v>
      </c>
      <c r="F22" s="604" t="s">
        <v>388</v>
      </c>
      <c r="G22" s="604" t="s">
        <v>388</v>
      </c>
      <c r="H22" s="588" t="s">
        <v>493</v>
      </c>
      <c r="I22" s="188" t="s">
        <v>495</v>
      </c>
      <c r="J22" s="294"/>
      <c r="K22" s="299"/>
      <c r="L22" s="300"/>
      <c r="M22" s="294"/>
      <c r="N22" s="301"/>
      <c r="O22" s="302"/>
      <c r="P22" s="212"/>
    </row>
    <row r="23" spans="1:16" ht="91.5" customHeight="1" x14ac:dyDescent="0.3">
      <c r="A23" s="486"/>
      <c r="B23" s="506"/>
      <c r="C23" s="573"/>
      <c r="D23" s="252" t="s">
        <v>501</v>
      </c>
      <c r="E23" s="494"/>
      <c r="F23" s="605"/>
      <c r="G23" s="605"/>
      <c r="H23" s="589"/>
      <c r="I23" s="237" t="s">
        <v>494</v>
      </c>
      <c r="J23" s="303"/>
      <c r="K23" s="299"/>
      <c r="L23" s="300"/>
      <c r="M23" s="294"/>
      <c r="N23" s="301"/>
      <c r="O23" s="302"/>
      <c r="P23" s="212"/>
    </row>
    <row r="24" spans="1:16" ht="87.75" customHeight="1" x14ac:dyDescent="0.3">
      <c r="A24" s="484">
        <f>+A22+1</f>
        <v>6</v>
      </c>
      <c r="B24" s="590" t="s">
        <v>168</v>
      </c>
      <c r="C24" s="505" t="s">
        <v>340</v>
      </c>
      <c r="D24" s="490" t="s">
        <v>505</v>
      </c>
      <c r="E24" s="492" t="s">
        <v>504</v>
      </c>
      <c r="F24" s="457" t="s">
        <v>388</v>
      </c>
      <c r="G24" s="457" t="s">
        <v>388</v>
      </c>
      <c r="H24" s="584" t="s">
        <v>507</v>
      </c>
      <c r="I24" s="584" t="s">
        <v>508</v>
      </c>
      <c r="J24" s="641"/>
      <c r="K24" s="639"/>
      <c r="L24" s="663"/>
      <c r="M24" s="647"/>
      <c r="N24" s="639"/>
      <c r="O24" s="640"/>
      <c r="P24" s="212"/>
    </row>
    <row r="25" spans="1:16" ht="87.75" customHeight="1" x14ac:dyDescent="0.3">
      <c r="A25" s="486"/>
      <c r="B25" s="590"/>
      <c r="C25" s="506"/>
      <c r="D25" s="491"/>
      <c r="E25" s="494"/>
      <c r="F25" s="459"/>
      <c r="G25" s="459"/>
      <c r="H25" s="585"/>
      <c r="I25" s="585"/>
      <c r="J25" s="642"/>
      <c r="K25" s="639"/>
      <c r="L25" s="663"/>
      <c r="M25" s="647"/>
      <c r="N25" s="639"/>
      <c r="O25" s="640"/>
      <c r="P25" s="212"/>
    </row>
    <row r="26" spans="1:16" ht="87.75" customHeight="1" x14ac:dyDescent="0.3">
      <c r="A26" s="484">
        <v>7</v>
      </c>
      <c r="B26" s="505" t="s">
        <v>378</v>
      </c>
      <c r="C26" s="572" t="s">
        <v>150</v>
      </c>
      <c r="D26" s="490" t="s">
        <v>407</v>
      </c>
      <c r="E26" s="582" t="s">
        <v>408</v>
      </c>
      <c r="F26" s="457" t="s">
        <v>388</v>
      </c>
      <c r="G26" s="454" t="s">
        <v>388</v>
      </c>
      <c r="H26" s="345" t="s">
        <v>411</v>
      </c>
      <c r="I26" s="574" t="s">
        <v>410</v>
      </c>
      <c r="J26" s="656"/>
      <c r="K26" s="643"/>
      <c r="L26" s="661"/>
      <c r="M26" s="647"/>
      <c r="N26" s="639"/>
      <c r="O26" s="640"/>
      <c r="P26" s="212"/>
    </row>
    <row r="27" spans="1:16" ht="87.75" customHeight="1" x14ac:dyDescent="0.3">
      <c r="A27" s="486"/>
      <c r="B27" s="506"/>
      <c r="C27" s="573"/>
      <c r="D27" s="491"/>
      <c r="E27" s="583"/>
      <c r="F27" s="459"/>
      <c r="G27" s="456"/>
      <c r="H27" s="345" t="s">
        <v>412</v>
      </c>
      <c r="I27" s="575"/>
      <c r="J27" s="657"/>
      <c r="K27" s="644"/>
      <c r="L27" s="662"/>
      <c r="M27" s="647"/>
      <c r="N27" s="655"/>
      <c r="O27" s="640"/>
      <c r="P27" s="212"/>
    </row>
    <row r="28" spans="1:16" ht="87.75" customHeight="1" x14ac:dyDescent="0.3">
      <c r="A28" s="484">
        <v>8</v>
      </c>
      <c r="B28" s="505" t="s">
        <v>378</v>
      </c>
      <c r="C28" s="572" t="s">
        <v>150</v>
      </c>
      <c r="D28" s="490" t="s">
        <v>413</v>
      </c>
      <c r="E28" s="582" t="s">
        <v>513</v>
      </c>
      <c r="F28" s="457" t="s">
        <v>388</v>
      </c>
      <c r="G28" s="454" t="s">
        <v>388</v>
      </c>
      <c r="H28" s="574" t="s">
        <v>514</v>
      </c>
      <c r="I28" s="574" t="s">
        <v>399</v>
      </c>
      <c r="J28" s="656"/>
      <c r="K28" s="656"/>
      <c r="L28" s="661"/>
      <c r="M28" s="655"/>
      <c r="N28" s="655"/>
      <c r="O28" s="640"/>
      <c r="P28" s="212"/>
    </row>
    <row r="29" spans="1:16" ht="52.5" customHeight="1" x14ac:dyDescent="0.3">
      <c r="A29" s="486"/>
      <c r="B29" s="506"/>
      <c r="C29" s="573"/>
      <c r="D29" s="491"/>
      <c r="E29" s="583"/>
      <c r="F29" s="459"/>
      <c r="G29" s="456"/>
      <c r="H29" s="575"/>
      <c r="I29" s="575"/>
      <c r="J29" s="657"/>
      <c r="K29" s="657"/>
      <c r="L29" s="662"/>
      <c r="M29" s="655"/>
      <c r="N29" s="655"/>
      <c r="O29" s="640"/>
      <c r="P29" s="212"/>
    </row>
    <row r="30" spans="1:16" ht="87.75" customHeight="1" x14ac:dyDescent="0.3">
      <c r="A30" s="484">
        <f>+A28+1</f>
        <v>9</v>
      </c>
      <c r="B30" s="505" t="s">
        <v>378</v>
      </c>
      <c r="C30" s="572" t="s">
        <v>156</v>
      </c>
      <c r="D30" s="490" t="s">
        <v>395</v>
      </c>
      <c r="E30" s="492" t="s">
        <v>516</v>
      </c>
      <c r="F30" s="457" t="s">
        <v>388</v>
      </c>
      <c r="G30" s="454" t="s">
        <v>388</v>
      </c>
      <c r="H30" s="574" t="s">
        <v>517</v>
      </c>
      <c r="I30" s="191" t="s">
        <v>518</v>
      </c>
      <c r="J30" s="294"/>
      <c r="K30" s="304"/>
      <c r="L30" s="296"/>
      <c r="M30" s="294"/>
      <c r="N30" s="295"/>
      <c r="O30" s="302"/>
      <c r="P30" s="212"/>
    </row>
    <row r="31" spans="1:16" ht="87.75" customHeight="1" x14ac:dyDescent="0.3">
      <c r="A31" s="486"/>
      <c r="B31" s="506"/>
      <c r="C31" s="573"/>
      <c r="D31" s="491"/>
      <c r="E31" s="494"/>
      <c r="F31" s="459"/>
      <c r="G31" s="456"/>
      <c r="H31" s="575"/>
      <c r="I31" s="257" t="s">
        <v>519</v>
      </c>
      <c r="J31" s="305"/>
      <c r="K31" s="306"/>
      <c r="L31" s="307"/>
      <c r="M31" s="308"/>
      <c r="N31" s="306"/>
      <c r="O31" s="308"/>
      <c r="P31" s="212"/>
    </row>
    <row r="32" spans="1:16" ht="216" customHeight="1" x14ac:dyDescent="0.3">
      <c r="A32" s="207">
        <f>+A30+1</f>
        <v>10</v>
      </c>
      <c r="B32" s="287" t="s">
        <v>378</v>
      </c>
      <c r="C32" s="226" t="s">
        <v>144</v>
      </c>
      <c r="D32" s="193" t="s">
        <v>527</v>
      </c>
      <c r="E32" s="286" t="s">
        <v>526</v>
      </c>
      <c r="F32" s="228" t="s">
        <v>388</v>
      </c>
      <c r="G32" s="180" t="s">
        <v>388</v>
      </c>
      <c r="H32" s="189" t="s">
        <v>529</v>
      </c>
      <c r="I32" s="189" t="s">
        <v>431</v>
      </c>
      <c r="J32" s="309"/>
      <c r="K32" s="310"/>
      <c r="L32" s="311"/>
      <c r="M32" s="309"/>
      <c r="N32" s="310"/>
      <c r="O32" s="312"/>
      <c r="P32" s="212"/>
    </row>
    <row r="33" spans="1:16" ht="290.25" customHeight="1" x14ac:dyDescent="0.3">
      <c r="A33" s="207">
        <f t="shared" ref="A33" si="0">+A32+1</f>
        <v>11</v>
      </c>
      <c r="B33" s="287" t="s">
        <v>374</v>
      </c>
      <c r="C33" s="183" t="s">
        <v>377</v>
      </c>
      <c r="D33" s="193" t="s">
        <v>400</v>
      </c>
      <c r="E33" s="286" t="s">
        <v>401</v>
      </c>
      <c r="F33" s="227" t="s">
        <v>388</v>
      </c>
      <c r="G33" s="170" t="s">
        <v>388</v>
      </c>
      <c r="H33" s="189" t="s">
        <v>403</v>
      </c>
      <c r="I33" s="189" t="s">
        <v>531</v>
      </c>
      <c r="J33" s="309"/>
      <c r="K33" s="313"/>
      <c r="L33" s="311"/>
      <c r="M33" s="294"/>
      <c r="N33" s="314"/>
      <c r="O33" s="302"/>
      <c r="P33" s="212"/>
    </row>
    <row r="34" spans="1:16" ht="60.75" customHeight="1" x14ac:dyDescent="0.3">
      <c r="A34" s="484">
        <v>12</v>
      </c>
      <c r="B34" s="505" t="s">
        <v>141</v>
      </c>
      <c r="C34" s="572" t="s">
        <v>340</v>
      </c>
      <c r="D34" s="193" t="s">
        <v>546</v>
      </c>
      <c r="E34" s="492" t="s">
        <v>536</v>
      </c>
      <c r="F34" s="457" t="s">
        <v>388</v>
      </c>
      <c r="G34" s="454" t="s">
        <v>388</v>
      </c>
      <c r="H34" s="475" t="s">
        <v>538</v>
      </c>
      <c r="I34" s="169" t="s">
        <v>547</v>
      </c>
      <c r="J34" s="294"/>
      <c r="K34" s="295"/>
      <c r="L34" s="296"/>
      <c r="M34" s="294"/>
      <c r="N34" s="295"/>
      <c r="O34" s="302"/>
      <c r="P34" s="212"/>
    </row>
    <row r="35" spans="1:16" ht="69" customHeight="1" x14ac:dyDescent="0.3">
      <c r="A35" s="486"/>
      <c r="B35" s="506"/>
      <c r="C35" s="573"/>
      <c r="D35" s="193" t="s">
        <v>545</v>
      </c>
      <c r="E35" s="494"/>
      <c r="F35" s="459"/>
      <c r="G35" s="456"/>
      <c r="H35" s="476"/>
      <c r="I35" s="169" t="s">
        <v>541</v>
      </c>
      <c r="J35" s="294"/>
      <c r="K35" s="295"/>
      <c r="L35" s="296"/>
      <c r="M35" s="294"/>
      <c r="N35" s="295"/>
      <c r="O35" s="302"/>
      <c r="P35" s="212"/>
    </row>
    <row r="36" spans="1:16" ht="74.25" customHeight="1" x14ac:dyDescent="0.3">
      <c r="A36" s="484">
        <f>+A34+1</f>
        <v>13</v>
      </c>
      <c r="B36" s="487" t="s">
        <v>191</v>
      </c>
      <c r="C36" s="484" t="s">
        <v>384</v>
      </c>
      <c r="D36" s="490" t="s">
        <v>387</v>
      </c>
      <c r="E36" s="492" t="s">
        <v>548</v>
      </c>
      <c r="F36" s="568" t="s">
        <v>388</v>
      </c>
      <c r="G36" s="568" t="s">
        <v>388</v>
      </c>
      <c r="H36" s="475" t="s">
        <v>549</v>
      </c>
      <c r="I36" s="169" t="s">
        <v>554</v>
      </c>
      <c r="J36" s="315"/>
      <c r="K36" s="316"/>
      <c r="L36" s="317"/>
      <c r="M36" s="294"/>
      <c r="N36" s="295"/>
      <c r="O36" s="302"/>
      <c r="P36" s="212"/>
    </row>
    <row r="37" spans="1:16" ht="60" customHeight="1" x14ac:dyDescent="0.3">
      <c r="A37" s="485"/>
      <c r="B37" s="488"/>
      <c r="C37" s="485"/>
      <c r="D37" s="495"/>
      <c r="E37" s="493"/>
      <c r="F37" s="569"/>
      <c r="G37" s="569"/>
      <c r="H37" s="571"/>
      <c r="I37" s="169" t="s">
        <v>550</v>
      </c>
      <c r="J37" s="315"/>
      <c r="K37" s="316"/>
      <c r="L37" s="317"/>
      <c r="M37" s="294"/>
      <c r="N37" s="295"/>
      <c r="O37" s="302"/>
      <c r="P37" s="212"/>
    </row>
    <row r="38" spans="1:16" ht="76.5" customHeight="1" x14ac:dyDescent="0.3">
      <c r="A38" s="486"/>
      <c r="B38" s="489"/>
      <c r="C38" s="486"/>
      <c r="D38" s="491"/>
      <c r="E38" s="494"/>
      <c r="F38" s="570"/>
      <c r="G38" s="570"/>
      <c r="H38" s="476"/>
      <c r="I38" s="169" t="s">
        <v>551</v>
      </c>
      <c r="J38" s="315"/>
      <c r="K38" s="316"/>
      <c r="L38" s="317"/>
      <c r="M38" s="294"/>
      <c r="N38" s="295"/>
      <c r="O38" s="302"/>
      <c r="P38" s="212"/>
    </row>
    <row r="39" spans="1:16" ht="73.5" customHeight="1" x14ac:dyDescent="0.3">
      <c r="A39" s="484">
        <f>+A36+1</f>
        <v>14</v>
      </c>
      <c r="B39" s="487" t="s">
        <v>191</v>
      </c>
      <c r="C39" s="484" t="s">
        <v>162</v>
      </c>
      <c r="D39" s="193" t="s">
        <v>546</v>
      </c>
      <c r="E39" s="492" t="s">
        <v>562</v>
      </c>
      <c r="F39" s="457" t="s">
        <v>388</v>
      </c>
      <c r="G39" s="454" t="s">
        <v>388</v>
      </c>
      <c r="H39" s="475" t="s">
        <v>564</v>
      </c>
      <c r="I39" s="169" t="s">
        <v>542</v>
      </c>
      <c r="J39" s="294"/>
      <c r="K39" s="295"/>
      <c r="L39" s="296"/>
      <c r="M39" s="305"/>
      <c r="N39" s="297"/>
      <c r="O39" s="302"/>
      <c r="P39" s="212"/>
    </row>
    <row r="40" spans="1:16" ht="57" customHeight="1" x14ac:dyDescent="0.3">
      <c r="A40" s="486"/>
      <c r="B40" s="489"/>
      <c r="C40" s="486"/>
      <c r="D40" s="193" t="s">
        <v>545</v>
      </c>
      <c r="E40" s="494"/>
      <c r="F40" s="459"/>
      <c r="G40" s="456"/>
      <c r="H40" s="476"/>
      <c r="I40" s="169" t="s">
        <v>566</v>
      </c>
      <c r="J40" s="294"/>
      <c r="K40" s="295"/>
      <c r="L40" s="296"/>
      <c r="M40" s="305"/>
      <c r="N40" s="297"/>
      <c r="O40" s="302"/>
      <c r="P40" s="212"/>
    </row>
    <row r="41" spans="1:16" ht="96.75" customHeight="1" x14ac:dyDescent="0.3">
      <c r="A41" s="484">
        <f>+A39+1</f>
        <v>15</v>
      </c>
      <c r="B41" s="487" t="s">
        <v>191</v>
      </c>
      <c r="C41" s="484" t="s">
        <v>342</v>
      </c>
      <c r="D41" s="193" t="s">
        <v>561</v>
      </c>
      <c r="E41" s="492" t="s">
        <v>555</v>
      </c>
      <c r="F41" s="457" t="s">
        <v>388</v>
      </c>
      <c r="G41" s="454" t="s">
        <v>388</v>
      </c>
      <c r="H41" s="475" t="s">
        <v>557</v>
      </c>
      <c r="I41" s="169" t="s">
        <v>558</v>
      </c>
      <c r="J41" s="294"/>
      <c r="K41" s="314"/>
      <c r="L41" s="318"/>
      <c r="M41" s="305"/>
      <c r="N41" s="314"/>
      <c r="O41" s="302"/>
      <c r="P41" s="212"/>
    </row>
    <row r="42" spans="1:16" ht="102.75" customHeight="1" x14ac:dyDescent="0.3">
      <c r="A42" s="486"/>
      <c r="B42" s="489"/>
      <c r="C42" s="486"/>
      <c r="D42" s="193" t="s">
        <v>545</v>
      </c>
      <c r="E42" s="494"/>
      <c r="F42" s="459"/>
      <c r="G42" s="456"/>
      <c r="H42" s="476"/>
      <c r="I42" s="169" t="s">
        <v>559</v>
      </c>
      <c r="J42" s="294"/>
      <c r="K42" s="314"/>
      <c r="L42" s="318"/>
      <c r="M42" s="305"/>
      <c r="N42" s="314"/>
      <c r="O42" s="302"/>
      <c r="P42" s="213"/>
    </row>
    <row r="43" spans="1:16" ht="95.25" customHeight="1" x14ac:dyDescent="0.25">
      <c r="A43" s="484">
        <v>16</v>
      </c>
      <c r="B43" s="487" t="s">
        <v>130</v>
      </c>
      <c r="C43" s="484" t="s">
        <v>424</v>
      </c>
      <c r="D43" s="193" t="s">
        <v>849</v>
      </c>
      <c r="E43" s="492" t="s">
        <v>846</v>
      </c>
      <c r="F43" s="457" t="s">
        <v>425</v>
      </c>
      <c r="G43" s="454" t="s">
        <v>692</v>
      </c>
      <c r="H43" s="503" t="s">
        <v>867</v>
      </c>
      <c r="I43" s="186" t="s">
        <v>868</v>
      </c>
      <c r="J43" s="319"/>
      <c r="K43" s="320"/>
      <c r="L43" s="321"/>
      <c r="M43" s="319"/>
      <c r="N43" s="320"/>
      <c r="O43" s="322"/>
    </row>
    <row r="44" spans="1:16" ht="42.75" customHeight="1" x14ac:dyDescent="0.25">
      <c r="A44" s="485"/>
      <c r="B44" s="488"/>
      <c r="C44" s="485"/>
      <c r="D44" s="490" t="s">
        <v>850</v>
      </c>
      <c r="E44" s="493"/>
      <c r="F44" s="458"/>
      <c r="G44" s="455"/>
      <c r="H44" s="547"/>
      <c r="I44" s="503" t="s">
        <v>854</v>
      </c>
      <c r="J44" s="631"/>
      <c r="K44" s="633"/>
      <c r="L44" s="633"/>
      <c r="M44" s="631"/>
      <c r="N44" s="633"/>
      <c r="O44" s="633"/>
    </row>
    <row r="45" spans="1:16" ht="44.25" customHeight="1" x14ac:dyDescent="0.25">
      <c r="A45" s="486"/>
      <c r="B45" s="489"/>
      <c r="C45" s="486"/>
      <c r="D45" s="491"/>
      <c r="E45" s="494"/>
      <c r="F45" s="459"/>
      <c r="G45" s="456"/>
      <c r="H45" s="504"/>
      <c r="I45" s="504"/>
      <c r="J45" s="632"/>
      <c r="K45" s="634"/>
      <c r="L45" s="634"/>
      <c r="M45" s="632"/>
      <c r="N45" s="634"/>
      <c r="O45" s="634"/>
    </row>
    <row r="46" spans="1:16" ht="180" customHeight="1" x14ac:dyDescent="0.25">
      <c r="A46" s="484">
        <v>17</v>
      </c>
      <c r="B46" s="487" t="s">
        <v>130</v>
      </c>
      <c r="C46" s="484" t="s">
        <v>426</v>
      </c>
      <c r="D46" s="193" t="s">
        <v>858</v>
      </c>
      <c r="E46" s="492" t="s">
        <v>857</v>
      </c>
      <c r="F46" s="457" t="s">
        <v>425</v>
      </c>
      <c r="G46" s="454" t="s">
        <v>427</v>
      </c>
      <c r="H46" s="490" t="s">
        <v>869</v>
      </c>
      <c r="I46" s="233" t="s">
        <v>870</v>
      </c>
      <c r="J46" s="319"/>
      <c r="K46" s="320"/>
      <c r="L46" s="323"/>
      <c r="M46" s="294"/>
      <c r="N46" s="295"/>
      <c r="O46" s="302"/>
    </row>
    <row r="47" spans="1:16" ht="90" customHeight="1" x14ac:dyDescent="0.25">
      <c r="A47" s="485"/>
      <c r="B47" s="488"/>
      <c r="C47" s="485"/>
      <c r="D47" s="490" t="s">
        <v>848</v>
      </c>
      <c r="E47" s="493"/>
      <c r="F47" s="458"/>
      <c r="G47" s="455"/>
      <c r="H47" s="495"/>
      <c r="I47" s="233" t="s">
        <v>864</v>
      </c>
      <c r="J47" s="319"/>
      <c r="K47" s="320"/>
      <c r="L47" s="323"/>
      <c r="M47" s="294"/>
      <c r="N47" s="295"/>
      <c r="O47" s="302"/>
    </row>
    <row r="48" spans="1:16" ht="72" x14ac:dyDescent="0.25">
      <c r="A48" s="486"/>
      <c r="B48" s="489"/>
      <c r="C48" s="486"/>
      <c r="D48" s="491"/>
      <c r="E48" s="494"/>
      <c r="F48" s="459"/>
      <c r="G48" s="456"/>
      <c r="H48" s="491"/>
      <c r="I48" s="233" t="s">
        <v>861</v>
      </c>
      <c r="J48" s="319"/>
      <c r="K48" s="320"/>
      <c r="L48" s="323"/>
      <c r="M48" s="294"/>
      <c r="N48" s="295"/>
      <c r="O48" s="302"/>
    </row>
    <row r="49" spans="1:17" ht="103.5" customHeight="1" x14ac:dyDescent="0.25">
      <c r="A49" s="484">
        <f>+A46+1</f>
        <v>18</v>
      </c>
      <c r="B49" s="487" t="s">
        <v>374</v>
      </c>
      <c r="C49" s="484" t="s">
        <v>376</v>
      </c>
      <c r="D49" s="193" t="s">
        <v>578</v>
      </c>
      <c r="E49" s="492" t="s">
        <v>570</v>
      </c>
      <c r="F49" s="457" t="str">
        <f>+'[3]Identificación riesgo Gestión'!$E$15</f>
        <v>Gestión</v>
      </c>
      <c r="G49" s="454" t="str">
        <f>+'[3]Identificación riesgo Gestión'!$F$15</f>
        <v>Riesgos de Cumplimiento</v>
      </c>
      <c r="H49" s="490" t="s">
        <v>574</v>
      </c>
      <c r="I49" s="193" t="s">
        <v>580</v>
      </c>
      <c r="J49" s="319"/>
      <c r="K49" s="324"/>
      <c r="L49" s="323"/>
      <c r="M49" s="325"/>
      <c r="N49" s="326"/>
      <c r="O49" s="327"/>
    </row>
    <row r="50" spans="1:17" ht="89.25" customHeight="1" x14ac:dyDescent="0.25">
      <c r="A50" s="485"/>
      <c r="B50" s="488"/>
      <c r="C50" s="485"/>
      <c r="D50" s="254" t="s">
        <v>577</v>
      </c>
      <c r="E50" s="493"/>
      <c r="F50" s="458"/>
      <c r="G50" s="455"/>
      <c r="H50" s="495"/>
      <c r="I50" s="193" t="s">
        <v>581</v>
      </c>
      <c r="J50" s="328"/>
      <c r="K50" s="320"/>
      <c r="L50" s="323"/>
      <c r="M50" s="328"/>
      <c r="N50" s="320"/>
      <c r="O50" s="327"/>
    </row>
    <row r="51" spans="1:17" ht="86.25" customHeight="1" x14ac:dyDescent="0.25">
      <c r="A51" s="486"/>
      <c r="B51" s="489"/>
      <c r="C51" s="486"/>
      <c r="D51" s="253" t="s">
        <v>579</v>
      </c>
      <c r="E51" s="494"/>
      <c r="F51" s="459"/>
      <c r="G51" s="456"/>
      <c r="H51" s="491"/>
      <c r="I51" s="253" t="s">
        <v>582</v>
      </c>
      <c r="J51" s="328"/>
      <c r="K51" s="320"/>
      <c r="L51" s="323"/>
      <c r="M51" s="328"/>
      <c r="N51" s="320"/>
      <c r="O51" s="327"/>
    </row>
    <row r="52" spans="1:17" ht="80.25" customHeight="1" x14ac:dyDescent="0.25">
      <c r="A52" s="484">
        <v>19</v>
      </c>
      <c r="B52" s="487" t="s">
        <v>374</v>
      </c>
      <c r="C52" s="484" t="s">
        <v>376</v>
      </c>
      <c r="D52" s="193" t="s">
        <v>589</v>
      </c>
      <c r="E52" s="492" t="s">
        <v>572</v>
      </c>
      <c r="F52" s="457" t="str">
        <f>+'[3]Identificación riesgo Gestión'!$E$16</f>
        <v>Gestión</v>
      </c>
      <c r="G52" s="454" t="str">
        <f>+'[3]Identificación riesgo Gestión'!$F$16</f>
        <v>Riesgos de Cumplimiento</v>
      </c>
      <c r="H52" s="490" t="s">
        <v>575</v>
      </c>
      <c r="I52" s="186" t="s">
        <v>585</v>
      </c>
      <c r="J52" s="319"/>
      <c r="K52" s="320"/>
      <c r="L52" s="323"/>
      <c r="M52" s="305"/>
      <c r="N52" s="295"/>
      <c r="O52" s="302"/>
    </row>
    <row r="53" spans="1:17" ht="61.5" customHeight="1" x14ac:dyDescent="0.25">
      <c r="A53" s="485"/>
      <c r="B53" s="488"/>
      <c r="C53" s="485"/>
      <c r="D53" s="490" t="s">
        <v>588</v>
      </c>
      <c r="E53" s="493"/>
      <c r="F53" s="458"/>
      <c r="G53" s="455"/>
      <c r="H53" s="495"/>
      <c r="I53" s="186" t="s">
        <v>586</v>
      </c>
      <c r="J53" s="319"/>
      <c r="K53" s="324"/>
      <c r="L53" s="323"/>
      <c r="M53" s="319"/>
      <c r="N53" s="320"/>
      <c r="O53" s="327"/>
    </row>
    <row r="54" spans="1:17" ht="111" customHeight="1" x14ac:dyDescent="0.25">
      <c r="A54" s="486"/>
      <c r="B54" s="489"/>
      <c r="C54" s="486"/>
      <c r="D54" s="491"/>
      <c r="E54" s="494"/>
      <c r="F54" s="459"/>
      <c r="G54" s="456"/>
      <c r="H54" s="491"/>
      <c r="I54" s="193" t="s">
        <v>587</v>
      </c>
      <c r="J54" s="319"/>
      <c r="K54" s="320"/>
      <c r="L54" s="323"/>
      <c r="M54" s="319"/>
      <c r="N54" s="320"/>
      <c r="O54" s="327"/>
    </row>
    <row r="55" spans="1:17" ht="137.25" customHeight="1" x14ac:dyDescent="0.25">
      <c r="A55" s="484">
        <v>20</v>
      </c>
      <c r="B55" s="487" t="s">
        <v>374</v>
      </c>
      <c r="C55" s="484" t="s">
        <v>430</v>
      </c>
      <c r="D55" s="193" t="s">
        <v>601</v>
      </c>
      <c r="E55" s="492" t="s">
        <v>595</v>
      </c>
      <c r="F55" s="457" t="s">
        <v>425</v>
      </c>
      <c r="G55" s="454" t="s">
        <v>231</v>
      </c>
      <c r="H55" s="490" t="s">
        <v>597</v>
      </c>
      <c r="I55" s="186" t="s">
        <v>599</v>
      </c>
      <c r="J55" s="319"/>
      <c r="K55" s="320"/>
      <c r="L55" s="323"/>
      <c r="M55" s="319"/>
      <c r="N55" s="320"/>
      <c r="O55" s="327"/>
    </row>
    <row r="56" spans="1:17" ht="84.75" customHeight="1" x14ac:dyDescent="0.25">
      <c r="A56" s="486"/>
      <c r="B56" s="489"/>
      <c r="C56" s="486"/>
      <c r="D56" s="193" t="s">
        <v>602</v>
      </c>
      <c r="E56" s="494"/>
      <c r="F56" s="459"/>
      <c r="G56" s="456"/>
      <c r="H56" s="491"/>
      <c r="I56" s="186" t="s">
        <v>600</v>
      </c>
      <c r="J56" s="319"/>
      <c r="K56" s="320"/>
      <c r="L56" s="323"/>
      <c r="M56" s="319"/>
      <c r="N56" s="320"/>
      <c r="O56" s="327"/>
    </row>
    <row r="57" spans="1:17" ht="96.75" customHeight="1" x14ac:dyDescent="0.25">
      <c r="A57" s="484">
        <v>21</v>
      </c>
      <c r="B57" s="487" t="s">
        <v>374</v>
      </c>
      <c r="C57" s="484" t="s">
        <v>377</v>
      </c>
      <c r="D57" s="193" t="s">
        <v>607</v>
      </c>
      <c r="E57" s="492" t="s">
        <v>432</v>
      </c>
      <c r="F57" s="457" t="s">
        <v>425</v>
      </c>
      <c r="G57" s="454" t="s">
        <v>233</v>
      </c>
      <c r="H57" s="490" t="s">
        <v>433</v>
      </c>
      <c r="I57" s="186" t="s">
        <v>610</v>
      </c>
      <c r="J57" s="319"/>
      <c r="K57" s="326"/>
      <c r="L57" s="323"/>
      <c r="M57" s="319"/>
      <c r="N57" s="326"/>
      <c r="O57" s="327"/>
      <c r="Q57" s="214"/>
    </row>
    <row r="58" spans="1:17" ht="123.75" customHeight="1" x14ac:dyDescent="0.25">
      <c r="A58" s="485"/>
      <c r="B58" s="488"/>
      <c r="C58" s="485"/>
      <c r="D58" s="490" t="s">
        <v>608</v>
      </c>
      <c r="E58" s="493"/>
      <c r="F58" s="458"/>
      <c r="G58" s="455"/>
      <c r="H58" s="495"/>
      <c r="I58" s="344" t="s">
        <v>611</v>
      </c>
      <c r="J58" s="319"/>
      <c r="K58" s="326"/>
      <c r="L58" s="323"/>
      <c r="M58" s="319"/>
      <c r="N58" s="326"/>
      <c r="O58" s="327"/>
      <c r="Q58" s="214"/>
    </row>
    <row r="59" spans="1:17" ht="90" customHeight="1" x14ac:dyDescent="0.25">
      <c r="A59" s="486"/>
      <c r="B59" s="489"/>
      <c r="C59" s="486"/>
      <c r="D59" s="491"/>
      <c r="E59" s="494"/>
      <c r="F59" s="459"/>
      <c r="G59" s="456"/>
      <c r="H59" s="491"/>
      <c r="I59" s="344" t="s">
        <v>612</v>
      </c>
      <c r="J59" s="319"/>
      <c r="K59" s="326"/>
      <c r="L59" s="323"/>
      <c r="M59" s="319"/>
      <c r="N59" s="326"/>
      <c r="O59" s="327"/>
      <c r="Q59" s="214"/>
    </row>
    <row r="60" spans="1:17" ht="111.75" customHeight="1" x14ac:dyDescent="0.25">
      <c r="A60" s="484">
        <v>22</v>
      </c>
      <c r="B60" s="487" t="s">
        <v>374</v>
      </c>
      <c r="C60" s="484" t="s">
        <v>377</v>
      </c>
      <c r="D60" s="193" t="s">
        <v>618</v>
      </c>
      <c r="E60" s="492" t="s">
        <v>434</v>
      </c>
      <c r="F60" s="457" t="s">
        <v>425</v>
      </c>
      <c r="G60" s="454" t="s">
        <v>233</v>
      </c>
      <c r="H60" s="490" t="s">
        <v>436</v>
      </c>
      <c r="I60" s="233" t="s">
        <v>620</v>
      </c>
      <c r="J60" s="319"/>
      <c r="K60" s="326"/>
      <c r="L60" s="323"/>
      <c r="M60" s="319"/>
      <c r="N60" s="326"/>
      <c r="O60" s="327"/>
      <c r="Q60" s="215" t="s">
        <v>437</v>
      </c>
    </row>
    <row r="61" spans="1:17" ht="98.25" customHeight="1" x14ac:dyDescent="0.25">
      <c r="A61" s="485"/>
      <c r="B61" s="488"/>
      <c r="C61" s="485"/>
      <c r="D61" s="193" t="s">
        <v>617</v>
      </c>
      <c r="E61" s="493"/>
      <c r="F61" s="458"/>
      <c r="G61" s="455"/>
      <c r="H61" s="495"/>
      <c r="I61" s="233" t="s">
        <v>614</v>
      </c>
      <c r="J61" s="319"/>
      <c r="K61" s="326"/>
      <c r="L61" s="323"/>
      <c r="M61" s="319"/>
      <c r="N61" s="326"/>
      <c r="O61" s="327"/>
      <c r="Q61" s="215"/>
    </row>
    <row r="62" spans="1:17" ht="98.25" customHeight="1" x14ac:dyDescent="0.25">
      <c r="A62" s="485"/>
      <c r="B62" s="488"/>
      <c r="C62" s="485"/>
      <c r="D62" s="490" t="s">
        <v>619</v>
      </c>
      <c r="E62" s="493"/>
      <c r="F62" s="458"/>
      <c r="G62" s="455"/>
      <c r="H62" s="495"/>
      <c r="I62" s="233" t="s">
        <v>615</v>
      </c>
      <c r="J62" s="319"/>
      <c r="K62" s="326"/>
      <c r="L62" s="323"/>
      <c r="M62" s="319"/>
      <c r="N62" s="326"/>
      <c r="O62" s="327"/>
      <c r="Q62" s="215"/>
    </row>
    <row r="63" spans="1:17" ht="95.25" customHeight="1" x14ac:dyDescent="0.25">
      <c r="A63" s="486"/>
      <c r="B63" s="489"/>
      <c r="C63" s="486"/>
      <c r="D63" s="491"/>
      <c r="E63" s="494"/>
      <c r="F63" s="459"/>
      <c r="G63" s="456"/>
      <c r="H63" s="491"/>
      <c r="I63" s="233" t="s">
        <v>616</v>
      </c>
      <c r="J63" s="319"/>
      <c r="K63" s="326"/>
      <c r="L63" s="323"/>
      <c r="M63" s="319"/>
      <c r="N63" s="326"/>
      <c r="O63" s="327"/>
      <c r="Q63" s="215"/>
    </row>
    <row r="64" spans="1:17" ht="126" customHeight="1" x14ac:dyDescent="0.25">
      <c r="A64" s="484">
        <v>23</v>
      </c>
      <c r="B64" s="487" t="s">
        <v>374</v>
      </c>
      <c r="C64" s="484" t="s">
        <v>377</v>
      </c>
      <c r="D64" s="193" t="s">
        <v>625</v>
      </c>
      <c r="E64" s="492" t="s">
        <v>624</v>
      </c>
      <c r="F64" s="457" t="s">
        <v>425</v>
      </c>
      <c r="G64" s="454" t="s">
        <v>233</v>
      </c>
      <c r="H64" s="490" t="s">
        <v>438</v>
      </c>
      <c r="I64" s="233" t="s">
        <v>629</v>
      </c>
      <c r="J64" s="319"/>
      <c r="K64" s="326"/>
      <c r="L64" s="323"/>
      <c r="M64" s="319"/>
      <c r="N64" s="326"/>
      <c r="O64" s="327"/>
      <c r="Q64" s="215"/>
    </row>
    <row r="65" spans="1:17" ht="95.25" customHeight="1" x14ac:dyDescent="0.25">
      <c r="A65" s="486"/>
      <c r="B65" s="489"/>
      <c r="C65" s="486"/>
      <c r="D65" s="193" t="s">
        <v>626</v>
      </c>
      <c r="E65" s="494"/>
      <c r="F65" s="459"/>
      <c r="G65" s="456"/>
      <c r="H65" s="491"/>
      <c r="I65" s="233" t="s">
        <v>623</v>
      </c>
      <c r="J65" s="319"/>
      <c r="K65" s="326"/>
      <c r="L65" s="323"/>
      <c r="M65" s="319"/>
      <c r="N65" s="326"/>
      <c r="O65" s="327"/>
      <c r="Q65" s="215"/>
    </row>
    <row r="66" spans="1:17" ht="108.75" customHeight="1" x14ac:dyDescent="0.25">
      <c r="A66" s="231">
        <v>24</v>
      </c>
      <c r="B66" s="289" t="s">
        <v>374</v>
      </c>
      <c r="C66" s="270" t="s">
        <v>377</v>
      </c>
      <c r="D66" s="252" t="s">
        <v>622</v>
      </c>
      <c r="E66" s="285" t="s">
        <v>621</v>
      </c>
      <c r="F66" s="240" t="s">
        <v>425</v>
      </c>
      <c r="G66" s="271" t="s">
        <v>233</v>
      </c>
      <c r="H66" s="252" t="s">
        <v>438</v>
      </c>
      <c r="I66" s="233" t="s">
        <v>630</v>
      </c>
      <c r="J66" s="319"/>
      <c r="K66" s="326"/>
      <c r="L66" s="323"/>
      <c r="M66" s="319"/>
      <c r="N66" s="326"/>
      <c r="O66" s="327"/>
      <c r="Q66" s="215" t="s">
        <v>456</v>
      </c>
    </row>
    <row r="67" spans="1:17" ht="145.5" customHeight="1" x14ac:dyDescent="0.25">
      <c r="A67" s="484">
        <v>25</v>
      </c>
      <c r="B67" s="487" t="s">
        <v>670</v>
      </c>
      <c r="C67" s="484" t="s">
        <v>441</v>
      </c>
      <c r="D67" s="193" t="s">
        <v>639</v>
      </c>
      <c r="E67" s="492" t="s">
        <v>631</v>
      </c>
      <c r="F67" s="457" t="s">
        <v>425</v>
      </c>
      <c r="G67" s="454" t="s">
        <v>633</v>
      </c>
      <c r="H67" s="490" t="s">
        <v>634</v>
      </c>
      <c r="I67" s="233" t="s">
        <v>641</v>
      </c>
      <c r="J67" s="329"/>
      <c r="K67" s="330"/>
      <c r="L67" s="331"/>
      <c r="M67" s="319"/>
      <c r="N67" s="320"/>
      <c r="O67" s="327"/>
    </row>
    <row r="68" spans="1:17" ht="54" x14ac:dyDescent="0.25">
      <c r="A68" s="486"/>
      <c r="B68" s="489"/>
      <c r="C68" s="486"/>
      <c r="D68" s="193" t="s">
        <v>640</v>
      </c>
      <c r="E68" s="494"/>
      <c r="F68" s="459"/>
      <c r="G68" s="456"/>
      <c r="H68" s="491"/>
      <c r="I68" s="233" t="s">
        <v>642</v>
      </c>
      <c r="J68" s="329"/>
      <c r="K68" s="330"/>
      <c r="L68" s="331"/>
      <c r="M68" s="319"/>
      <c r="N68" s="320"/>
      <c r="O68" s="327"/>
    </row>
    <row r="69" spans="1:17" ht="165" customHeight="1" x14ac:dyDescent="0.25">
      <c r="A69" s="484">
        <v>26</v>
      </c>
      <c r="B69" s="487" t="s">
        <v>443</v>
      </c>
      <c r="C69" s="484" t="s">
        <v>444</v>
      </c>
      <c r="D69" s="490" t="s">
        <v>646</v>
      </c>
      <c r="E69" s="492" t="s">
        <v>643</v>
      </c>
      <c r="F69" s="457" t="s">
        <v>425</v>
      </c>
      <c r="G69" s="454" t="s">
        <v>232</v>
      </c>
      <c r="H69" s="490" t="s">
        <v>659</v>
      </c>
      <c r="I69" s="233" t="s">
        <v>649</v>
      </c>
      <c r="J69" s="319"/>
      <c r="K69" s="320"/>
      <c r="L69" s="323"/>
      <c r="M69" s="319"/>
      <c r="N69" s="320"/>
      <c r="O69" s="319"/>
    </row>
    <row r="70" spans="1:17" ht="120.75" customHeight="1" x14ac:dyDescent="0.25">
      <c r="A70" s="485"/>
      <c r="B70" s="488"/>
      <c r="C70" s="485"/>
      <c r="D70" s="491"/>
      <c r="E70" s="493"/>
      <c r="F70" s="458"/>
      <c r="G70" s="455"/>
      <c r="H70" s="495"/>
      <c r="I70" s="233" t="s">
        <v>648</v>
      </c>
      <c r="J70" s="319"/>
      <c r="K70" s="320"/>
      <c r="L70" s="323"/>
      <c r="M70" s="319"/>
      <c r="N70" s="320"/>
      <c r="O70" s="319"/>
    </row>
    <row r="71" spans="1:17" ht="95.25" customHeight="1" x14ac:dyDescent="0.25">
      <c r="A71" s="485"/>
      <c r="B71" s="488"/>
      <c r="C71" s="485"/>
      <c r="D71" s="193" t="s">
        <v>644</v>
      </c>
      <c r="E71" s="493"/>
      <c r="F71" s="458"/>
      <c r="G71" s="455"/>
      <c r="H71" s="495"/>
      <c r="I71" s="233" t="s">
        <v>650</v>
      </c>
      <c r="J71" s="319"/>
      <c r="K71" s="320"/>
      <c r="L71" s="323"/>
      <c r="M71" s="319"/>
      <c r="N71" s="320"/>
      <c r="O71" s="319"/>
    </row>
    <row r="72" spans="1:17" ht="144.75" customHeight="1" x14ac:dyDescent="0.25">
      <c r="A72" s="485"/>
      <c r="B72" s="488"/>
      <c r="C72" s="485"/>
      <c r="D72" s="490" t="s">
        <v>645</v>
      </c>
      <c r="E72" s="493"/>
      <c r="F72" s="458"/>
      <c r="G72" s="455"/>
      <c r="H72" s="495"/>
      <c r="I72" s="233" t="s">
        <v>651</v>
      </c>
      <c r="J72" s="319"/>
      <c r="K72" s="320"/>
      <c r="L72" s="323"/>
      <c r="M72" s="319"/>
      <c r="N72" s="320"/>
      <c r="O72" s="319"/>
    </row>
    <row r="73" spans="1:17" ht="122.25" customHeight="1" x14ac:dyDescent="0.25">
      <c r="A73" s="485"/>
      <c r="B73" s="489"/>
      <c r="C73" s="486"/>
      <c r="D73" s="491"/>
      <c r="E73" s="494"/>
      <c r="F73" s="459"/>
      <c r="G73" s="456"/>
      <c r="H73" s="491"/>
      <c r="I73" s="233" t="s">
        <v>652</v>
      </c>
      <c r="J73" s="319"/>
      <c r="K73" s="320"/>
      <c r="L73" s="323"/>
      <c r="M73" s="319"/>
      <c r="N73" s="320"/>
      <c r="O73" s="319"/>
    </row>
    <row r="74" spans="1:17" ht="138.75" customHeight="1" x14ac:dyDescent="0.25">
      <c r="A74" s="485">
        <v>27</v>
      </c>
      <c r="B74" s="487" t="s">
        <v>443</v>
      </c>
      <c r="C74" s="484" t="s">
        <v>190</v>
      </c>
      <c r="D74" s="490" t="s">
        <v>666</v>
      </c>
      <c r="E74" s="492" t="s">
        <v>654</v>
      </c>
      <c r="F74" s="457" t="s">
        <v>425</v>
      </c>
      <c r="G74" s="454" t="s">
        <v>234</v>
      </c>
      <c r="H74" s="490" t="s">
        <v>660</v>
      </c>
      <c r="I74" s="233" t="s">
        <v>665</v>
      </c>
      <c r="J74" s="319"/>
      <c r="K74" s="320"/>
      <c r="L74" s="323"/>
      <c r="M74" s="319"/>
      <c r="N74" s="320"/>
      <c r="O74" s="319"/>
    </row>
    <row r="75" spans="1:17" ht="138.75" customHeight="1" x14ac:dyDescent="0.25">
      <c r="A75" s="485"/>
      <c r="B75" s="488"/>
      <c r="C75" s="485"/>
      <c r="D75" s="491"/>
      <c r="E75" s="493"/>
      <c r="F75" s="458"/>
      <c r="G75" s="455"/>
      <c r="H75" s="495"/>
      <c r="I75" s="233" t="s">
        <v>662</v>
      </c>
      <c r="J75" s="319"/>
      <c r="K75" s="320"/>
      <c r="L75" s="323"/>
      <c r="M75" s="319"/>
      <c r="N75" s="320"/>
      <c r="O75" s="319"/>
    </row>
    <row r="76" spans="1:17" ht="138.75" customHeight="1" x14ac:dyDescent="0.25">
      <c r="A76" s="485"/>
      <c r="B76" s="488"/>
      <c r="C76" s="485"/>
      <c r="D76" s="490" t="s">
        <v>655</v>
      </c>
      <c r="E76" s="493"/>
      <c r="F76" s="458"/>
      <c r="G76" s="455"/>
      <c r="H76" s="495"/>
      <c r="I76" s="233" t="s">
        <v>663</v>
      </c>
      <c r="J76" s="319"/>
      <c r="K76" s="320"/>
      <c r="L76" s="323"/>
      <c r="M76" s="319"/>
      <c r="N76" s="320"/>
      <c r="O76" s="319"/>
    </row>
    <row r="77" spans="1:17" ht="138.75" customHeight="1" x14ac:dyDescent="0.25">
      <c r="A77" s="485"/>
      <c r="B77" s="488"/>
      <c r="C77" s="485"/>
      <c r="D77" s="491"/>
      <c r="E77" s="493"/>
      <c r="F77" s="458"/>
      <c r="G77" s="455"/>
      <c r="H77" s="495"/>
      <c r="I77" s="233" t="s">
        <v>664</v>
      </c>
      <c r="J77" s="319"/>
      <c r="K77" s="320"/>
      <c r="L77" s="323"/>
      <c r="M77" s="319"/>
      <c r="N77" s="320"/>
      <c r="O77" s="319"/>
    </row>
    <row r="78" spans="1:17" ht="138.75" customHeight="1" x14ac:dyDescent="0.25">
      <c r="A78" s="485"/>
      <c r="B78" s="488"/>
      <c r="C78" s="485"/>
      <c r="D78" s="193" t="s">
        <v>656</v>
      </c>
      <c r="E78" s="493"/>
      <c r="F78" s="458"/>
      <c r="G78" s="455"/>
      <c r="H78" s="495"/>
      <c r="I78" s="233" t="s">
        <v>667</v>
      </c>
      <c r="J78" s="319"/>
      <c r="K78" s="320"/>
      <c r="L78" s="323"/>
      <c r="M78" s="319"/>
      <c r="N78" s="320"/>
      <c r="O78" s="319"/>
    </row>
    <row r="79" spans="1:17" ht="138.75" customHeight="1" x14ac:dyDescent="0.25">
      <c r="A79" s="486"/>
      <c r="B79" s="489"/>
      <c r="C79" s="486"/>
      <c r="D79" s="193" t="s">
        <v>657</v>
      </c>
      <c r="E79" s="494"/>
      <c r="F79" s="459"/>
      <c r="G79" s="456"/>
      <c r="H79" s="491"/>
      <c r="I79" s="233" t="s">
        <v>668</v>
      </c>
      <c r="J79" s="319"/>
      <c r="K79" s="320"/>
      <c r="L79" s="323"/>
      <c r="M79" s="319"/>
      <c r="N79" s="320"/>
      <c r="O79" s="319"/>
    </row>
    <row r="80" spans="1:17" ht="162.75" customHeight="1" x14ac:dyDescent="0.25">
      <c r="A80" s="484">
        <v>28</v>
      </c>
      <c r="B80" s="487" t="s">
        <v>443</v>
      </c>
      <c r="C80" s="484" t="s">
        <v>183</v>
      </c>
      <c r="D80" s="490" t="s">
        <v>672</v>
      </c>
      <c r="E80" s="492" t="s">
        <v>671</v>
      </c>
      <c r="F80" s="457" t="s">
        <v>425</v>
      </c>
      <c r="G80" s="454" t="s">
        <v>232</v>
      </c>
      <c r="H80" s="490" t="s">
        <v>675</v>
      </c>
      <c r="I80" s="186" t="s">
        <v>678</v>
      </c>
      <c r="J80" s="319"/>
      <c r="K80" s="320"/>
      <c r="L80" s="323"/>
      <c r="M80" s="305"/>
      <c r="N80" s="295"/>
      <c r="O80" s="302"/>
    </row>
    <row r="81" spans="1:15" ht="108" x14ac:dyDescent="0.25">
      <c r="A81" s="485"/>
      <c r="B81" s="488"/>
      <c r="C81" s="485"/>
      <c r="D81" s="491"/>
      <c r="E81" s="493"/>
      <c r="F81" s="458"/>
      <c r="G81" s="455"/>
      <c r="H81" s="495"/>
      <c r="I81" s="186" t="s">
        <v>677</v>
      </c>
      <c r="J81" s="319"/>
      <c r="K81" s="320"/>
      <c r="L81" s="323"/>
      <c r="M81" s="305"/>
      <c r="N81" s="295"/>
      <c r="O81" s="302"/>
    </row>
    <row r="82" spans="1:15" ht="90" x14ac:dyDescent="0.25">
      <c r="A82" s="486"/>
      <c r="B82" s="489"/>
      <c r="C82" s="486"/>
      <c r="D82" s="252" t="s">
        <v>673</v>
      </c>
      <c r="E82" s="494"/>
      <c r="F82" s="459"/>
      <c r="G82" s="456"/>
      <c r="H82" s="491"/>
      <c r="I82" s="186" t="s">
        <v>676</v>
      </c>
      <c r="J82" s="319"/>
      <c r="K82" s="320"/>
      <c r="L82" s="323"/>
      <c r="M82" s="305"/>
      <c r="N82" s="295"/>
      <c r="O82" s="302"/>
    </row>
    <row r="83" spans="1:15" ht="126" customHeight="1" x14ac:dyDescent="0.25">
      <c r="A83" s="484">
        <v>29</v>
      </c>
      <c r="B83" s="487" t="s">
        <v>443</v>
      </c>
      <c r="C83" s="484" t="s">
        <v>190</v>
      </c>
      <c r="D83" s="490" t="s">
        <v>682</v>
      </c>
      <c r="E83" s="492" t="s">
        <v>680</v>
      </c>
      <c r="F83" s="457" t="s">
        <v>425</v>
      </c>
      <c r="G83" s="454" t="s">
        <v>633</v>
      </c>
      <c r="H83" s="503" t="s">
        <v>685</v>
      </c>
      <c r="I83" s="233" t="s">
        <v>686</v>
      </c>
      <c r="J83" s="319"/>
      <c r="K83" s="320"/>
      <c r="L83" s="323"/>
      <c r="M83" s="319"/>
      <c r="N83" s="320"/>
      <c r="O83" s="327"/>
    </row>
    <row r="84" spans="1:15" ht="126" x14ac:dyDescent="0.25">
      <c r="A84" s="485"/>
      <c r="B84" s="488"/>
      <c r="C84" s="485"/>
      <c r="D84" s="491"/>
      <c r="E84" s="493"/>
      <c r="F84" s="458"/>
      <c r="G84" s="455"/>
      <c r="H84" s="547"/>
      <c r="I84" s="233" t="s">
        <v>687</v>
      </c>
      <c r="J84" s="319"/>
      <c r="K84" s="332"/>
      <c r="L84" s="323"/>
      <c r="M84" s="319"/>
      <c r="N84" s="320"/>
      <c r="O84" s="327"/>
    </row>
    <row r="85" spans="1:15" ht="90" x14ac:dyDescent="0.25">
      <c r="A85" s="485"/>
      <c r="B85" s="488"/>
      <c r="C85" s="485"/>
      <c r="D85" s="253" t="s">
        <v>681</v>
      </c>
      <c r="E85" s="493"/>
      <c r="F85" s="458"/>
      <c r="G85" s="455"/>
      <c r="H85" s="547"/>
      <c r="I85" s="274" t="s">
        <v>688</v>
      </c>
      <c r="J85" s="329"/>
      <c r="K85" s="333"/>
      <c r="L85" s="331"/>
      <c r="M85" s="329"/>
      <c r="N85" s="330"/>
      <c r="O85" s="334"/>
    </row>
    <row r="86" spans="1:15" s="276" customFormat="1" ht="144" x14ac:dyDescent="0.25">
      <c r="A86" s="486"/>
      <c r="B86" s="489"/>
      <c r="C86" s="486"/>
      <c r="D86" s="193" t="s">
        <v>683</v>
      </c>
      <c r="E86" s="494"/>
      <c r="F86" s="459"/>
      <c r="G86" s="456"/>
      <c r="H86" s="504"/>
      <c r="I86" s="233" t="s">
        <v>689</v>
      </c>
      <c r="J86" s="319"/>
      <c r="K86" s="332"/>
      <c r="L86" s="319"/>
      <c r="M86" s="319"/>
      <c r="N86" s="320"/>
      <c r="O86" s="327"/>
    </row>
    <row r="87" spans="1:15" ht="100.5" customHeight="1" x14ac:dyDescent="0.25">
      <c r="A87" s="484">
        <v>30</v>
      </c>
      <c r="B87" s="487" t="s">
        <v>138</v>
      </c>
      <c r="C87" s="484" t="s">
        <v>190</v>
      </c>
      <c r="D87" s="490" t="s">
        <v>694</v>
      </c>
      <c r="E87" s="492" t="s">
        <v>690</v>
      </c>
      <c r="F87" s="457" t="s">
        <v>425</v>
      </c>
      <c r="G87" s="454" t="s">
        <v>692</v>
      </c>
      <c r="H87" s="503" t="s">
        <v>693</v>
      </c>
      <c r="I87" s="258" t="s">
        <v>695</v>
      </c>
      <c r="J87" s="335"/>
      <c r="K87" s="336"/>
      <c r="L87" s="337"/>
      <c r="M87" s="338"/>
      <c r="N87" s="339"/>
      <c r="O87" s="340"/>
    </row>
    <row r="88" spans="1:15" ht="99" customHeight="1" x14ac:dyDescent="0.25">
      <c r="A88" s="485"/>
      <c r="B88" s="488"/>
      <c r="C88" s="485"/>
      <c r="D88" s="495"/>
      <c r="E88" s="493"/>
      <c r="F88" s="458"/>
      <c r="G88" s="455"/>
      <c r="H88" s="547"/>
      <c r="I88" s="191" t="s">
        <v>696</v>
      </c>
      <c r="J88" s="305"/>
      <c r="K88" s="341"/>
      <c r="L88" s="318"/>
      <c r="M88" s="319"/>
      <c r="N88" s="320"/>
      <c r="O88" s="327"/>
    </row>
    <row r="89" spans="1:15" ht="91.5" customHeight="1" x14ac:dyDescent="0.25">
      <c r="A89" s="486"/>
      <c r="B89" s="489"/>
      <c r="C89" s="486"/>
      <c r="D89" s="491"/>
      <c r="E89" s="494"/>
      <c r="F89" s="459"/>
      <c r="G89" s="456"/>
      <c r="H89" s="504"/>
      <c r="I89" s="191" t="s">
        <v>697</v>
      </c>
      <c r="J89" s="305"/>
      <c r="K89" s="341"/>
      <c r="L89" s="318"/>
      <c r="M89" s="319"/>
      <c r="N89" s="320"/>
      <c r="O89" s="327"/>
    </row>
    <row r="90" spans="1:15" ht="151.5" customHeight="1" x14ac:dyDescent="0.25">
      <c r="A90" s="484">
        <v>31</v>
      </c>
      <c r="B90" s="487" t="s">
        <v>138</v>
      </c>
      <c r="C90" s="484" t="s">
        <v>444</v>
      </c>
      <c r="D90" s="193" t="s">
        <v>716</v>
      </c>
      <c r="E90" s="492" t="s">
        <v>702</v>
      </c>
      <c r="F90" s="457" t="s">
        <v>425</v>
      </c>
      <c r="G90" s="454" t="s">
        <v>633</v>
      </c>
      <c r="H90" s="503" t="s">
        <v>704</v>
      </c>
      <c r="I90" s="233" t="s">
        <v>705</v>
      </c>
      <c r="J90" s="319"/>
      <c r="K90" s="332"/>
      <c r="L90" s="323"/>
      <c r="M90" s="319"/>
      <c r="N90" s="320"/>
      <c r="O90" s="327"/>
    </row>
    <row r="91" spans="1:15" ht="36" x14ac:dyDescent="0.25">
      <c r="A91" s="485"/>
      <c r="B91" s="488"/>
      <c r="C91" s="485"/>
      <c r="D91" s="193" t="s">
        <v>714</v>
      </c>
      <c r="E91" s="493"/>
      <c r="F91" s="458"/>
      <c r="G91" s="455"/>
      <c r="H91" s="547"/>
      <c r="I91" s="233" t="s">
        <v>706</v>
      </c>
      <c r="J91" s="319"/>
      <c r="K91" s="332"/>
      <c r="L91" s="323"/>
      <c r="M91" s="319"/>
      <c r="N91" s="320"/>
      <c r="O91" s="327"/>
    </row>
    <row r="92" spans="1:15" ht="54" x14ac:dyDescent="0.25">
      <c r="A92" s="486"/>
      <c r="B92" s="489"/>
      <c r="C92" s="486"/>
      <c r="D92" s="193" t="s">
        <v>715</v>
      </c>
      <c r="E92" s="494"/>
      <c r="F92" s="459"/>
      <c r="G92" s="456"/>
      <c r="H92" s="504"/>
      <c r="I92" s="233" t="s">
        <v>707</v>
      </c>
      <c r="J92" s="319"/>
      <c r="K92" s="332"/>
      <c r="L92" s="323"/>
      <c r="M92" s="319"/>
      <c r="N92" s="320"/>
      <c r="O92" s="327"/>
    </row>
    <row r="93" spans="1:15" ht="126" customHeight="1" x14ac:dyDescent="0.25">
      <c r="A93" s="484">
        <v>32</v>
      </c>
      <c r="B93" s="487" t="s">
        <v>138</v>
      </c>
      <c r="C93" s="484" t="s">
        <v>183</v>
      </c>
      <c r="D93" s="490" t="s">
        <v>694</v>
      </c>
      <c r="E93" s="492" t="s">
        <v>717</v>
      </c>
      <c r="F93" s="457" t="s">
        <v>425</v>
      </c>
      <c r="G93" s="454" t="s">
        <v>692</v>
      </c>
      <c r="H93" s="503" t="s">
        <v>693</v>
      </c>
      <c r="I93" s="233" t="s">
        <v>719</v>
      </c>
      <c r="J93" s="319"/>
      <c r="K93" s="320"/>
      <c r="L93" s="323"/>
      <c r="M93" s="319"/>
      <c r="N93" s="320"/>
      <c r="O93" s="327"/>
    </row>
    <row r="94" spans="1:15" ht="36" x14ac:dyDescent="0.25">
      <c r="A94" s="485"/>
      <c r="B94" s="488"/>
      <c r="C94" s="485"/>
      <c r="D94" s="495"/>
      <c r="E94" s="493"/>
      <c r="F94" s="458"/>
      <c r="G94" s="455"/>
      <c r="H94" s="547"/>
      <c r="I94" s="233" t="s">
        <v>720</v>
      </c>
      <c r="J94" s="319"/>
      <c r="K94" s="320"/>
      <c r="L94" s="323"/>
      <c r="M94" s="319"/>
      <c r="N94" s="320"/>
      <c r="O94" s="327"/>
    </row>
    <row r="95" spans="1:15" ht="72" x14ac:dyDescent="0.25">
      <c r="A95" s="486"/>
      <c r="B95" s="489"/>
      <c r="C95" s="486"/>
      <c r="D95" s="491"/>
      <c r="E95" s="494"/>
      <c r="F95" s="459"/>
      <c r="G95" s="456"/>
      <c r="H95" s="504"/>
      <c r="I95" s="233" t="s">
        <v>721</v>
      </c>
      <c r="J95" s="319"/>
      <c r="K95" s="320"/>
      <c r="L95" s="323"/>
      <c r="M95" s="319"/>
      <c r="N95" s="320"/>
      <c r="O95" s="327"/>
    </row>
    <row r="96" spans="1:15" ht="89.25" customHeight="1" x14ac:dyDescent="0.25">
      <c r="A96" s="484">
        <v>33</v>
      </c>
      <c r="B96" s="487" t="s">
        <v>138</v>
      </c>
      <c r="C96" s="484" t="s">
        <v>183</v>
      </c>
      <c r="D96" s="490" t="s">
        <v>725</v>
      </c>
      <c r="E96" s="492" t="s">
        <v>724</v>
      </c>
      <c r="F96" s="457" t="s">
        <v>425</v>
      </c>
      <c r="G96" s="454" t="s">
        <v>727</v>
      </c>
      <c r="H96" s="503" t="s">
        <v>728</v>
      </c>
      <c r="I96" s="233" t="s">
        <v>729</v>
      </c>
      <c r="J96" s="319"/>
      <c r="K96" s="320"/>
      <c r="L96" s="323"/>
      <c r="M96" s="319"/>
      <c r="N96" s="320"/>
      <c r="O96" s="327"/>
    </row>
    <row r="97" spans="1:15" ht="89.25" customHeight="1" x14ac:dyDescent="0.25">
      <c r="A97" s="485"/>
      <c r="B97" s="488"/>
      <c r="C97" s="485"/>
      <c r="D97" s="495"/>
      <c r="E97" s="493"/>
      <c r="F97" s="458"/>
      <c r="G97" s="455"/>
      <c r="H97" s="547"/>
      <c r="I97" s="233" t="s">
        <v>730</v>
      </c>
      <c r="J97" s="319"/>
      <c r="K97" s="320"/>
      <c r="L97" s="323"/>
      <c r="M97" s="319"/>
      <c r="N97" s="320"/>
      <c r="O97" s="327"/>
    </row>
    <row r="98" spans="1:15" ht="89.25" customHeight="1" x14ac:dyDescent="0.25">
      <c r="A98" s="486"/>
      <c r="B98" s="489"/>
      <c r="C98" s="486"/>
      <c r="D98" s="491"/>
      <c r="E98" s="494"/>
      <c r="F98" s="459"/>
      <c r="G98" s="456"/>
      <c r="H98" s="504"/>
      <c r="I98" s="233" t="s">
        <v>731</v>
      </c>
      <c r="J98" s="319"/>
      <c r="K98" s="320"/>
      <c r="L98" s="323"/>
      <c r="M98" s="319"/>
      <c r="N98" s="320"/>
      <c r="O98" s="327"/>
    </row>
    <row r="99" spans="1:15" ht="108" x14ac:dyDescent="0.25">
      <c r="A99" s="484">
        <v>34</v>
      </c>
      <c r="B99" s="487" t="s">
        <v>446</v>
      </c>
      <c r="C99" s="484" t="s">
        <v>447</v>
      </c>
      <c r="D99" s="490" t="s">
        <v>448</v>
      </c>
      <c r="E99" s="492" t="s">
        <v>736</v>
      </c>
      <c r="F99" s="457" t="s">
        <v>425</v>
      </c>
      <c r="G99" s="454" t="s">
        <v>427</v>
      </c>
      <c r="H99" s="503" t="s">
        <v>738</v>
      </c>
      <c r="I99" s="186" t="s">
        <v>741</v>
      </c>
      <c r="J99" s="319"/>
      <c r="K99" s="320"/>
      <c r="L99" s="323"/>
      <c r="M99" s="305"/>
      <c r="N99" s="295"/>
      <c r="O99" s="302"/>
    </row>
    <row r="100" spans="1:15" ht="72" x14ac:dyDescent="0.25">
      <c r="A100" s="486"/>
      <c r="B100" s="489"/>
      <c r="C100" s="486"/>
      <c r="D100" s="491"/>
      <c r="E100" s="494"/>
      <c r="F100" s="459"/>
      <c r="G100" s="456"/>
      <c r="H100" s="504"/>
      <c r="I100" s="232" t="s">
        <v>739</v>
      </c>
      <c r="J100" s="319"/>
      <c r="K100" s="320"/>
      <c r="L100" s="323"/>
      <c r="M100" s="305"/>
      <c r="N100" s="295"/>
      <c r="O100" s="302"/>
    </row>
    <row r="101" spans="1:15" ht="92.25" customHeight="1" x14ac:dyDescent="0.25">
      <c r="A101" s="484">
        <v>35</v>
      </c>
      <c r="B101" s="487" t="s">
        <v>446</v>
      </c>
      <c r="C101" s="484" t="s">
        <v>447</v>
      </c>
      <c r="D101" s="490" t="s">
        <v>745</v>
      </c>
      <c r="E101" s="492" t="s">
        <v>743</v>
      </c>
      <c r="F101" s="457" t="s">
        <v>425</v>
      </c>
      <c r="G101" s="454" t="s">
        <v>427</v>
      </c>
      <c r="H101" s="503" t="s">
        <v>746</v>
      </c>
      <c r="I101" s="232" t="s">
        <v>747</v>
      </c>
      <c r="J101" s="305"/>
      <c r="K101" s="305"/>
      <c r="L101" s="318"/>
      <c r="M101" s="294"/>
      <c r="N101" s="314"/>
      <c r="O101" s="302"/>
    </row>
    <row r="102" spans="1:15" ht="112.5" customHeight="1" x14ac:dyDescent="0.25">
      <c r="A102" s="486"/>
      <c r="B102" s="489"/>
      <c r="C102" s="486"/>
      <c r="D102" s="491"/>
      <c r="E102" s="494"/>
      <c r="F102" s="459"/>
      <c r="G102" s="456"/>
      <c r="H102" s="504"/>
      <c r="I102" s="232" t="s">
        <v>748</v>
      </c>
      <c r="J102" s="305"/>
      <c r="K102" s="305"/>
      <c r="L102" s="318"/>
      <c r="M102" s="294"/>
      <c r="N102" s="314"/>
      <c r="O102" s="302"/>
    </row>
    <row r="103" spans="1:15" ht="90" x14ac:dyDescent="0.25">
      <c r="A103" s="484">
        <v>36</v>
      </c>
      <c r="B103" s="487" t="s">
        <v>457</v>
      </c>
      <c r="C103" s="484" t="s">
        <v>450</v>
      </c>
      <c r="D103" s="490" t="s">
        <v>752</v>
      </c>
      <c r="E103" s="492" t="s">
        <v>751</v>
      </c>
      <c r="F103" s="457" t="s">
        <v>425</v>
      </c>
      <c r="G103" s="454" t="s">
        <v>427</v>
      </c>
      <c r="H103" s="503" t="s">
        <v>754</v>
      </c>
      <c r="I103" s="232" t="s">
        <v>755</v>
      </c>
      <c r="J103" s="319"/>
      <c r="K103" s="320"/>
      <c r="L103" s="323"/>
      <c r="M103" s="319"/>
      <c r="N103" s="295"/>
      <c r="O103" s="327"/>
    </row>
    <row r="104" spans="1:15" ht="75" customHeight="1" x14ac:dyDescent="0.25">
      <c r="A104" s="486"/>
      <c r="B104" s="489"/>
      <c r="C104" s="486"/>
      <c r="D104" s="491"/>
      <c r="E104" s="494"/>
      <c r="F104" s="459"/>
      <c r="G104" s="456"/>
      <c r="H104" s="504"/>
      <c r="I104" s="232" t="s">
        <v>756</v>
      </c>
      <c r="J104" s="319"/>
      <c r="K104" s="320"/>
      <c r="L104" s="323"/>
      <c r="M104" s="319"/>
      <c r="N104" s="295"/>
      <c r="O104" s="327"/>
    </row>
    <row r="105" spans="1:15" ht="90" customHeight="1" x14ac:dyDescent="0.25">
      <c r="A105" s="484">
        <v>37</v>
      </c>
      <c r="B105" s="487" t="s">
        <v>457</v>
      </c>
      <c r="C105" s="484" t="s">
        <v>450</v>
      </c>
      <c r="D105" s="490" t="s">
        <v>761</v>
      </c>
      <c r="E105" s="492" t="s">
        <v>760</v>
      </c>
      <c r="F105" s="457" t="s">
        <v>425</v>
      </c>
      <c r="G105" s="454" t="s">
        <v>427</v>
      </c>
      <c r="H105" s="503" t="s">
        <v>763</v>
      </c>
      <c r="I105" s="232" t="s">
        <v>764</v>
      </c>
      <c r="J105" s="319"/>
      <c r="K105" s="320"/>
      <c r="L105" s="323"/>
      <c r="M105" s="305"/>
      <c r="N105" s="295"/>
      <c r="O105" s="302"/>
    </row>
    <row r="106" spans="1:15" ht="55.5" customHeight="1" x14ac:dyDescent="0.25">
      <c r="A106" s="486"/>
      <c r="B106" s="489"/>
      <c r="C106" s="486"/>
      <c r="D106" s="491"/>
      <c r="E106" s="494"/>
      <c r="F106" s="459"/>
      <c r="G106" s="456"/>
      <c r="H106" s="504"/>
      <c r="I106" s="232" t="s">
        <v>765</v>
      </c>
      <c r="J106" s="319"/>
      <c r="K106" s="320"/>
      <c r="L106" s="323"/>
      <c r="M106" s="305"/>
      <c r="N106" s="295"/>
      <c r="O106" s="302"/>
    </row>
    <row r="107" spans="1:15" ht="72.75" customHeight="1" x14ac:dyDescent="0.25">
      <c r="A107" s="484">
        <v>38</v>
      </c>
      <c r="B107" s="487" t="s">
        <v>457</v>
      </c>
      <c r="C107" s="484" t="s">
        <v>775</v>
      </c>
      <c r="D107" s="193" t="s">
        <v>773</v>
      </c>
      <c r="E107" s="492" t="s">
        <v>769</v>
      </c>
      <c r="F107" s="457" t="s">
        <v>425</v>
      </c>
      <c r="G107" s="454" t="s">
        <v>232</v>
      </c>
      <c r="H107" s="490" t="s">
        <v>770</v>
      </c>
      <c r="I107" s="537" t="s">
        <v>771</v>
      </c>
      <c r="J107" s="631"/>
      <c r="K107" s="631"/>
      <c r="L107" s="631"/>
      <c r="M107" s="656"/>
      <c r="N107" s="656"/>
      <c r="O107" s="656"/>
    </row>
    <row r="108" spans="1:15" ht="64.5" customHeight="1" x14ac:dyDescent="0.25">
      <c r="A108" s="486"/>
      <c r="B108" s="489"/>
      <c r="C108" s="486"/>
      <c r="D108" s="193" t="s">
        <v>774</v>
      </c>
      <c r="E108" s="494"/>
      <c r="F108" s="459"/>
      <c r="G108" s="456"/>
      <c r="H108" s="491"/>
      <c r="I108" s="538"/>
      <c r="J108" s="632"/>
      <c r="K108" s="632"/>
      <c r="L108" s="632"/>
      <c r="M108" s="657"/>
      <c r="N108" s="657"/>
      <c r="O108" s="657"/>
    </row>
    <row r="109" spans="1:15" ht="72" x14ac:dyDescent="0.25">
      <c r="A109" s="207">
        <v>39</v>
      </c>
      <c r="B109" s="288" t="s">
        <v>457</v>
      </c>
      <c r="C109" s="207" t="s">
        <v>775</v>
      </c>
      <c r="D109" s="193" t="s">
        <v>777</v>
      </c>
      <c r="E109" s="286" t="s">
        <v>776</v>
      </c>
      <c r="F109" s="227" t="s">
        <v>425</v>
      </c>
      <c r="G109" s="170" t="s">
        <v>232</v>
      </c>
      <c r="H109" s="193" t="s">
        <v>779</v>
      </c>
      <c r="I109" s="233" t="s">
        <v>780</v>
      </c>
      <c r="J109" s="319"/>
      <c r="K109" s="326"/>
      <c r="L109" s="323"/>
      <c r="M109" s="294"/>
      <c r="N109" s="314"/>
      <c r="O109" s="302"/>
    </row>
    <row r="110" spans="1:15" ht="148.5" customHeight="1" x14ac:dyDescent="0.25">
      <c r="A110" s="484">
        <v>40</v>
      </c>
      <c r="B110" s="487" t="s">
        <v>458</v>
      </c>
      <c r="C110" s="484" t="s">
        <v>162</v>
      </c>
      <c r="D110" s="490" t="s">
        <v>784</v>
      </c>
      <c r="E110" s="492" t="s">
        <v>783</v>
      </c>
      <c r="F110" s="457" t="s">
        <v>425</v>
      </c>
      <c r="G110" s="454" t="s">
        <v>232</v>
      </c>
      <c r="H110" s="490" t="s">
        <v>785</v>
      </c>
      <c r="I110" s="233" t="s">
        <v>789</v>
      </c>
      <c r="J110" s="319"/>
      <c r="K110" s="320"/>
      <c r="L110" s="323"/>
      <c r="M110" s="294"/>
      <c r="N110" s="295"/>
      <c r="O110" s="302"/>
    </row>
    <row r="111" spans="1:15" ht="54" x14ac:dyDescent="0.25">
      <c r="A111" s="485"/>
      <c r="B111" s="489"/>
      <c r="C111" s="486"/>
      <c r="D111" s="491"/>
      <c r="E111" s="494"/>
      <c r="F111" s="459"/>
      <c r="G111" s="456"/>
      <c r="H111" s="491"/>
      <c r="I111" s="233" t="s">
        <v>790</v>
      </c>
      <c r="J111" s="319"/>
      <c r="K111" s="326"/>
      <c r="L111" s="323"/>
      <c r="M111" s="294"/>
      <c r="N111" s="295"/>
      <c r="O111" s="302"/>
    </row>
    <row r="112" spans="1:15" ht="113.25" customHeight="1" x14ac:dyDescent="0.25">
      <c r="A112" s="484">
        <v>41</v>
      </c>
      <c r="B112" s="487" t="s">
        <v>458</v>
      </c>
      <c r="C112" s="484" t="s">
        <v>342</v>
      </c>
      <c r="D112" s="490" t="s">
        <v>792</v>
      </c>
      <c r="E112" s="492" t="s">
        <v>791</v>
      </c>
      <c r="F112" s="457" t="s">
        <v>425</v>
      </c>
      <c r="G112" s="454" t="s">
        <v>232</v>
      </c>
      <c r="H112" s="509" t="s">
        <v>794</v>
      </c>
      <c r="I112" s="191" t="s">
        <v>799</v>
      </c>
      <c r="J112" s="319"/>
      <c r="K112" s="314"/>
      <c r="L112" s="323"/>
      <c r="M112" s="319"/>
      <c r="N112" s="314"/>
      <c r="O112" s="302"/>
    </row>
    <row r="113" spans="1:15" ht="78.75" customHeight="1" x14ac:dyDescent="0.25">
      <c r="A113" s="486"/>
      <c r="B113" s="489"/>
      <c r="C113" s="486"/>
      <c r="D113" s="491"/>
      <c r="E113" s="494"/>
      <c r="F113" s="459"/>
      <c r="G113" s="456"/>
      <c r="H113" s="510"/>
      <c r="I113" s="191" t="s">
        <v>795</v>
      </c>
      <c r="J113" s="319"/>
      <c r="K113" s="314"/>
      <c r="L113" s="323"/>
      <c r="M113" s="319"/>
      <c r="N113" s="314"/>
      <c r="O113" s="302"/>
    </row>
    <row r="114" spans="1:15" ht="126" customHeight="1" x14ac:dyDescent="0.25">
      <c r="A114" s="484">
        <v>42</v>
      </c>
      <c r="B114" s="487" t="s">
        <v>458</v>
      </c>
      <c r="C114" s="484" t="s">
        <v>384</v>
      </c>
      <c r="D114" s="490" t="s">
        <v>801</v>
      </c>
      <c r="E114" s="492" t="s">
        <v>800</v>
      </c>
      <c r="F114" s="457" t="s">
        <v>425</v>
      </c>
      <c r="G114" s="454" t="s">
        <v>314</v>
      </c>
      <c r="H114" s="509" t="s">
        <v>803</v>
      </c>
      <c r="I114" s="191" t="s">
        <v>804</v>
      </c>
      <c r="J114" s="294"/>
      <c r="K114" s="314"/>
      <c r="L114" s="296"/>
      <c r="M114" s="342"/>
      <c r="N114" s="314"/>
      <c r="O114" s="302"/>
    </row>
    <row r="115" spans="1:15" ht="72" x14ac:dyDescent="0.25">
      <c r="A115" s="485"/>
      <c r="B115" s="488"/>
      <c r="C115" s="485"/>
      <c r="D115" s="495"/>
      <c r="E115" s="493"/>
      <c r="F115" s="458"/>
      <c r="G115" s="455"/>
      <c r="H115" s="530"/>
      <c r="I115" s="191" t="s">
        <v>805</v>
      </c>
      <c r="J115" s="294"/>
      <c r="K115" s="314"/>
      <c r="L115" s="296"/>
      <c r="M115" s="342"/>
      <c r="N115" s="314"/>
      <c r="O115" s="302"/>
    </row>
    <row r="116" spans="1:15" ht="72" x14ac:dyDescent="0.25">
      <c r="A116" s="486"/>
      <c r="B116" s="489"/>
      <c r="C116" s="486"/>
      <c r="D116" s="491"/>
      <c r="E116" s="494"/>
      <c r="F116" s="459"/>
      <c r="G116" s="456"/>
      <c r="H116" s="510"/>
      <c r="I116" s="191" t="s">
        <v>806</v>
      </c>
      <c r="J116" s="294"/>
      <c r="K116" s="314"/>
      <c r="L116" s="296"/>
      <c r="M116" s="342"/>
      <c r="N116" s="314"/>
      <c r="O116" s="302"/>
    </row>
    <row r="117" spans="1:15" ht="142.5" customHeight="1" x14ac:dyDescent="0.25">
      <c r="A117" s="207">
        <v>43</v>
      </c>
      <c r="B117" s="288" t="s">
        <v>458</v>
      </c>
      <c r="C117" s="207" t="s">
        <v>162</v>
      </c>
      <c r="D117" s="193" t="s">
        <v>812</v>
      </c>
      <c r="E117" s="286" t="s">
        <v>811</v>
      </c>
      <c r="F117" s="227" t="s">
        <v>425</v>
      </c>
      <c r="G117" s="170" t="s">
        <v>813</v>
      </c>
      <c r="H117" s="191" t="s">
        <v>814</v>
      </c>
      <c r="I117" s="191" t="s">
        <v>815</v>
      </c>
      <c r="J117" s="294"/>
      <c r="K117" s="295"/>
      <c r="L117" s="296"/>
      <c r="M117" s="294"/>
      <c r="N117" s="295"/>
      <c r="O117" s="302"/>
    </row>
    <row r="118" spans="1:15" ht="32.25" customHeight="1" x14ac:dyDescent="0.25">
      <c r="A118" s="484">
        <v>44</v>
      </c>
      <c r="B118" s="487" t="s">
        <v>168</v>
      </c>
      <c r="C118" s="484" t="s">
        <v>340</v>
      </c>
      <c r="D118" s="490" t="s">
        <v>822</v>
      </c>
      <c r="E118" s="492" t="str">
        <f>+'[6]Identificación riesgo Gestión'!$C$15</f>
        <v>Inoportuna respuesta a las peticiones, quejas,
reclamos y sugerencias</v>
      </c>
      <c r="F118" s="457" t="s">
        <v>425</v>
      </c>
      <c r="G118" s="454" t="s">
        <v>427</v>
      </c>
      <c r="H118" s="509" t="s">
        <v>818</v>
      </c>
      <c r="I118" s="509" t="s">
        <v>819</v>
      </c>
      <c r="J118" s="652"/>
      <c r="K118" s="653"/>
      <c r="L118" s="652"/>
      <c r="M118" s="655"/>
      <c r="N118" s="639"/>
      <c r="O118" s="640"/>
    </row>
    <row r="119" spans="1:15" ht="39" customHeight="1" x14ac:dyDescent="0.25">
      <c r="A119" s="485"/>
      <c r="B119" s="488"/>
      <c r="C119" s="485"/>
      <c r="D119" s="491"/>
      <c r="E119" s="493"/>
      <c r="F119" s="458"/>
      <c r="G119" s="455"/>
      <c r="H119" s="530"/>
      <c r="I119" s="530"/>
      <c r="J119" s="652"/>
      <c r="K119" s="653"/>
      <c r="L119" s="652"/>
      <c r="M119" s="655"/>
      <c r="N119" s="639"/>
      <c r="O119" s="640"/>
    </row>
    <row r="120" spans="1:15" ht="76.5" customHeight="1" x14ac:dyDescent="0.25">
      <c r="A120" s="485"/>
      <c r="B120" s="488"/>
      <c r="C120" s="485"/>
      <c r="D120" s="490" t="s">
        <v>823</v>
      </c>
      <c r="E120" s="493"/>
      <c r="F120" s="458"/>
      <c r="G120" s="455"/>
      <c r="H120" s="530"/>
      <c r="I120" s="191" t="s">
        <v>820</v>
      </c>
      <c r="J120" s="319"/>
      <c r="K120" s="320"/>
      <c r="L120" s="319"/>
      <c r="M120" s="314"/>
      <c r="N120" s="295"/>
      <c r="O120" s="302"/>
    </row>
    <row r="121" spans="1:15" ht="96" customHeight="1" x14ac:dyDescent="0.25">
      <c r="A121" s="485"/>
      <c r="B121" s="488"/>
      <c r="C121" s="485"/>
      <c r="D121" s="495"/>
      <c r="E121" s="493"/>
      <c r="F121" s="458"/>
      <c r="G121" s="455"/>
      <c r="H121" s="530"/>
      <c r="I121" s="509" t="s">
        <v>821</v>
      </c>
      <c r="J121" s="648"/>
      <c r="K121" s="633"/>
      <c r="L121" s="650"/>
      <c r="M121" s="652"/>
      <c r="N121" s="653"/>
      <c r="O121" s="654"/>
    </row>
    <row r="122" spans="1:15" ht="3" customHeight="1" x14ac:dyDescent="0.25">
      <c r="A122" s="486"/>
      <c r="B122" s="489"/>
      <c r="C122" s="486"/>
      <c r="D122" s="491"/>
      <c r="E122" s="494"/>
      <c r="F122" s="459"/>
      <c r="G122" s="456"/>
      <c r="H122" s="510"/>
      <c r="I122" s="510"/>
      <c r="J122" s="649"/>
      <c r="K122" s="634"/>
      <c r="L122" s="651"/>
      <c r="M122" s="652"/>
      <c r="N122" s="653"/>
      <c r="O122" s="654"/>
    </row>
    <row r="123" spans="1:15" ht="54" x14ac:dyDescent="0.25">
      <c r="A123" s="484">
        <v>45</v>
      </c>
      <c r="B123" s="487" t="s">
        <v>168</v>
      </c>
      <c r="C123" s="484" t="s">
        <v>447</v>
      </c>
      <c r="D123" s="193" t="s">
        <v>828</v>
      </c>
      <c r="E123" s="492" t="s">
        <v>830</v>
      </c>
      <c r="F123" s="457" t="s">
        <v>425</v>
      </c>
      <c r="G123" s="454" t="s">
        <v>427</v>
      </c>
      <c r="H123" s="520" t="s">
        <v>832</v>
      </c>
      <c r="I123" s="191" t="s">
        <v>833</v>
      </c>
      <c r="J123" s="294"/>
      <c r="K123" s="295"/>
      <c r="L123" s="296"/>
      <c r="M123" s="305"/>
      <c r="N123" s="295"/>
      <c r="O123" s="302"/>
    </row>
    <row r="124" spans="1:15" ht="66" customHeight="1" x14ac:dyDescent="0.25">
      <c r="A124" s="485"/>
      <c r="B124" s="488"/>
      <c r="C124" s="485"/>
      <c r="D124" s="490" t="s">
        <v>829</v>
      </c>
      <c r="E124" s="493"/>
      <c r="F124" s="458"/>
      <c r="G124" s="455"/>
      <c r="H124" s="520"/>
      <c r="I124" s="509" t="s">
        <v>834</v>
      </c>
      <c r="J124" s="641"/>
      <c r="K124" s="643"/>
      <c r="L124" s="645"/>
      <c r="M124" s="647"/>
      <c r="N124" s="639"/>
      <c r="O124" s="640"/>
    </row>
    <row r="125" spans="1:15" ht="42.75" customHeight="1" x14ac:dyDescent="0.25">
      <c r="A125" s="486"/>
      <c r="B125" s="489"/>
      <c r="C125" s="486"/>
      <c r="D125" s="491"/>
      <c r="E125" s="494"/>
      <c r="F125" s="459"/>
      <c r="G125" s="456"/>
      <c r="H125" s="520"/>
      <c r="I125" s="510"/>
      <c r="J125" s="642"/>
      <c r="K125" s="644"/>
      <c r="L125" s="646"/>
      <c r="M125" s="647"/>
      <c r="N125" s="639"/>
      <c r="O125" s="640"/>
    </row>
    <row r="126" spans="1:15" s="290" customFormat="1" x14ac:dyDescent="0.3">
      <c r="D126" s="291"/>
      <c r="E126" s="291"/>
      <c r="F126" s="292"/>
      <c r="G126" s="292"/>
      <c r="H126" s="291"/>
      <c r="I126" s="293"/>
    </row>
    <row r="127" spans="1:15" s="290" customFormat="1" x14ac:dyDescent="0.3">
      <c r="D127" s="291"/>
      <c r="E127" s="291"/>
      <c r="F127" s="292"/>
      <c r="G127" s="292"/>
      <c r="H127" s="291"/>
      <c r="I127" s="293"/>
    </row>
    <row r="128" spans="1:15" s="290" customFormat="1" x14ac:dyDescent="0.3">
      <c r="D128" s="291"/>
      <c r="E128" s="291"/>
      <c r="F128" s="292"/>
      <c r="G128" s="292"/>
      <c r="H128" s="291"/>
      <c r="I128" s="293"/>
    </row>
    <row r="129" spans="4:9" s="290" customFormat="1" x14ac:dyDescent="0.3">
      <c r="D129" s="291"/>
      <c r="E129" s="291"/>
      <c r="F129" s="292"/>
      <c r="G129" s="292"/>
      <c r="H129" s="291"/>
      <c r="I129" s="293"/>
    </row>
    <row r="130" spans="4:9" s="290" customFormat="1" x14ac:dyDescent="0.3">
      <c r="D130" s="291"/>
      <c r="E130" s="291"/>
      <c r="F130" s="292"/>
      <c r="G130" s="292"/>
      <c r="H130" s="291"/>
      <c r="I130" s="293"/>
    </row>
    <row r="131" spans="4:9" s="290" customFormat="1" x14ac:dyDescent="0.3">
      <c r="D131" s="291"/>
      <c r="E131" s="291"/>
      <c r="F131" s="292"/>
      <c r="G131" s="292"/>
      <c r="H131" s="291"/>
      <c r="I131" s="293"/>
    </row>
    <row r="132" spans="4:9" s="290" customFormat="1" x14ac:dyDescent="0.3">
      <c r="D132" s="291"/>
      <c r="E132" s="291"/>
      <c r="F132" s="292"/>
      <c r="G132" s="292"/>
      <c r="H132" s="291"/>
      <c r="I132" s="293"/>
    </row>
    <row r="133" spans="4:9" s="290" customFormat="1" x14ac:dyDescent="0.3">
      <c r="D133" s="291"/>
      <c r="E133" s="291"/>
      <c r="F133" s="292"/>
      <c r="G133" s="292"/>
      <c r="H133" s="291"/>
      <c r="I133" s="293"/>
    </row>
    <row r="134" spans="4:9" s="290" customFormat="1" x14ac:dyDescent="0.3">
      <c r="D134" s="291"/>
      <c r="E134" s="291"/>
      <c r="F134" s="292"/>
      <c r="G134" s="292"/>
      <c r="H134" s="291"/>
      <c r="I134" s="293"/>
    </row>
    <row r="135" spans="4:9" s="290" customFormat="1" x14ac:dyDescent="0.3">
      <c r="D135" s="291"/>
      <c r="E135" s="291"/>
      <c r="F135" s="292"/>
      <c r="G135" s="292"/>
      <c r="H135" s="291"/>
      <c r="I135" s="293"/>
    </row>
    <row r="136" spans="4:9" s="290" customFormat="1" x14ac:dyDescent="0.3">
      <c r="D136" s="291"/>
      <c r="E136" s="291"/>
      <c r="F136" s="292"/>
      <c r="G136" s="292"/>
      <c r="H136" s="291"/>
      <c r="I136" s="293"/>
    </row>
    <row r="137" spans="4:9" s="290" customFormat="1" x14ac:dyDescent="0.3">
      <c r="D137" s="291"/>
      <c r="E137" s="291"/>
      <c r="F137" s="292"/>
      <c r="G137" s="292"/>
      <c r="H137" s="291"/>
      <c r="I137" s="293"/>
    </row>
    <row r="138" spans="4:9" s="290" customFormat="1" x14ac:dyDescent="0.3">
      <c r="D138" s="291"/>
      <c r="E138" s="291"/>
      <c r="F138" s="292"/>
      <c r="G138" s="292"/>
      <c r="H138" s="291"/>
      <c r="I138" s="293"/>
    </row>
    <row r="139" spans="4:9" s="290" customFormat="1" x14ac:dyDescent="0.3">
      <c r="D139" s="291"/>
      <c r="E139" s="291"/>
      <c r="F139" s="292"/>
      <c r="G139" s="292"/>
      <c r="H139" s="291"/>
      <c r="I139" s="293"/>
    </row>
    <row r="140" spans="4:9" s="290" customFormat="1" x14ac:dyDescent="0.3">
      <c r="D140" s="291"/>
      <c r="E140" s="291"/>
      <c r="F140" s="292"/>
      <c r="G140" s="292"/>
      <c r="H140" s="291"/>
      <c r="I140" s="293"/>
    </row>
    <row r="141" spans="4:9" s="290" customFormat="1" x14ac:dyDescent="0.3">
      <c r="D141" s="291"/>
      <c r="E141" s="291"/>
      <c r="F141" s="292"/>
      <c r="G141" s="292"/>
      <c r="H141" s="291"/>
      <c r="I141" s="293"/>
    </row>
    <row r="142" spans="4:9" s="290" customFormat="1" x14ac:dyDescent="0.3">
      <c r="D142" s="291"/>
      <c r="E142" s="291"/>
      <c r="F142" s="292"/>
      <c r="G142" s="292"/>
      <c r="H142" s="291"/>
      <c r="I142" s="293"/>
    </row>
    <row r="143" spans="4:9" s="290" customFormat="1" x14ac:dyDescent="0.3">
      <c r="D143" s="291"/>
      <c r="E143" s="291"/>
      <c r="F143" s="292"/>
      <c r="G143" s="292"/>
      <c r="H143" s="291"/>
      <c r="I143" s="293"/>
    </row>
    <row r="144" spans="4:9" s="290" customFormat="1" x14ac:dyDescent="0.3">
      <c r="D144" s="291"/>
      <c r="E144" s="291"/>
      <c r="F144" s="292"/>
      <c r="G144" s="292"/>
      <c r="H144" s="291"/>
      <c r="I144" s="293"/>
    </row>
    <row r="145" spans="4:9" s="290" customFormat="1" x14ac:dyDescent="0.3">
      <c r="D145" s="291"/>
      <c r="E145" s="291"/>
      <c r="F145" s="292"/>
      <c r="G145" s="292"/>
      <c r="H145" s="291"/>
      <c r="I145" s="293"/>
    </row>
    <row r="146" spans="4:9" s="290" customFormat="1" x14ac:dyDescent="0.3">
      <c r="D146" s="291"/>
      <c r="E146" s="291"/>
      <c r="F146" s="292"/>
      <c r="G146" s="292"/>
      <c r="H146" s="291"/>
      <c r="I146" s="293"/>
    </row>
    <row r="147" spans="4:9" s="290" customFormat="1" x14ac:dyDescent="0.3">
      <c r="D147" s="291"/>
      <c r="E147" s="291"/>
      <c r="F147" s="292"/>
      <c r="G147" s="292"/>
      <c r="H147" s="291"/>
      <c r="I147" s="293"/>
    </row>
    <row r="148" spans="4:9" s="290" customFormat="1" x14ac:dyDescent="0.3">
      <c r="D148" s="291"/>
      <c r="E148" s="291"/>
      <c r="F148" s="292"/>
      <c r="G148" s="292"/>
      <c r="H148" s="291"/>
      <c r="I148" s="293"/>
    </row>
    <row r="149" spans="4:9" s="290" customFormat="1" x14ac:dyDescent="0.3">
      <c r="D149" s="291"/>
      <c r="E149" s="291"/>
      <c r="F149" s="292"/>
      <c r="G149" s="292"/>
      <c r="H149" s="291"/>
      <c r="I149" s="293"/>
    </row>
    <row r="150" spans="4:9" s="290" customFormat="1" x14ac:dyDescent="0.3">
      <c r="D150" s="291"/>
      <c r="E150" s="291"/>
      <c r="F150" s="292"/>
      <c r="G150" s="292"/>
      <c r="H150" s="291"/>
      <c r="I150" s="293"/>
    </row>
    <row r="151" spans="4:9" s="290" customFormat="1" x14ac:dyDescent="0.3">
      <c r="D151" s="291"/>
      <c r="E151" s="291"/>
      <c r="F151" s="292"/>
      <c r="G151" s="292"/>
      <c r="H151" s="291"/>
      <c r="I151" s="293"/>
    </row>
    <row r="152" spans="4:9" s="290" customFormat="1" x14ac:dyDescent="0.3">
      <c r="D152" s="291"/>
      <c r="E152" s="291"/>
      <c r="F152" s="292"/>
      <c r="G152" s="292"/>
      <c r="H152" s="291"/>
      <c r="I152" s="293"/>
    </row>
    <row r="153" spans="4:9" s="290" customFormat="1" x14ac:dyDescent="0.3">
      <c r="D153" s="291"/>
      <c r="E153" s="291"/>
      <c r="F153" s="292"/>
      <c r="G153" s="292"/>
      <c r="H153" s="291"/>
      <c r="I153" s="293"/>
    </row>
    <row r="154" spans="4:9" s="290" customFormat="1" x14ac:dyDescent="0.3">
      <c r="D154" s="291"/>
      <c r="E154" s="291"/>
      <c r="F154" s="292"/>
      <c r="G154" s="292"/>
      <c r="H154" s="291"/>
      <c r="I154" s="293"/>
    </row>
    <row r="155" spans="4:9" s="290" customFormat="1" x14ac:dyDescent="0.3">
      <c r="D155" s="291"/>
      <c r="E155" s="291"/>
      <c r="F155" s="292"/>
      <c r="G155" s="292"/>
      <c r="H155" s="291"/>
      <c r="I155" s="293"/>
    </row>
    <row r="156" spans="4:9" s="290" customFormat="1" x14ac:dyDescent="0.3">
      <c r="D156" s="291"/>
      <c r="E156" s="291"/>
      <c r="F156" s="292"/>
      <c r="G156" s="292"/>
      <c r="H156" s="291"/>
      <c r="I156" s="293"/>
    </row>
    <row r="157" spans="4:9" s="290" customFormat="1" x14ac:dyDescent="0.3">
      <c r="D157" s="291"/>
      <c r="E157" s="291"/>
      <c r="F157" s="292"/>
      <c r="G157" s="292"/>
      <c r="H157" s="291"/>
      <c r="I157" s="293"/>
    </row>
    <row r="158" spans="4:9" s="290" customFormat="1" x14ac:dyDescent="0.3">
      <c r="D158" s="291"/>
      <c r="E158" s="291"/>
      <c r="F158" s="292"/>
      <c r="G158" s="292"/>
      <c r="H158" s="291"/>
      <c r="I158" s="293"/>
    </row>
    <row r="159" spans="4:9" s="290" customFormat="1" x14ac:dyDescent="0.3">
      <c r="D159" s="291"/>
      <c r="E159" s="291"/>
      <c r="F159" s="292"/>
      <c r="G159" s="292"/>
      <c r="H159" s="291"/>
      <c r="I159" s="293"/>
    </row>
    <row r="160" spans="4:9" s="290" customFormat="1" x14ac:dyDescent="0.3">
      <c r="D160" s="291"/>
      <c r="E160" s="291"/>
      <c r="F160" s="292"/>
      <c r="G160" s="292"/>
      <c r="H160" s="291"/>
      <c r="I160" s="293"/>
    </row>
    <row r="161" spans="4:9" s="290" customFormat="1" x14ac:dyDescent="0.3">
      <c r="D161" s="291"/>
      <c r="E161" s="291"/>
      <c r="F161" s="292"/>
      <c r="G161" s="292"/>
      <c r="H161" s="291"/>
      <c r="I161" s="293"/>
    </row>
    <row r="162" spans="4:9" s="290" customFormat="1" x14ac:dyDescent="0.3">
      <c r="D162" s="291"/>
      <c r="E162" s="291"/>
      <c r="F162" s="292"/>
      <c r="G162" s="292"/>
      <c r="H162" s="291"/>
      <c r="I162" s="293"/>
    </row>
    <row r="163" spans="4:9" s="290" customFormat="1" x14ac:dyDescent="0.3">
      <c r="D163" s="291"/>
      <c r="E163" s="291"/>
      <c r="F163" s="292"/>
      <c r="G163" s="292"/>
      <c r="H163" s="291"/>
      <c r="I163" s="293"/>
    </row>
    <row r="164" spans="4:9" s="290" customFormat="1" x14ac:dyDescent="0.3">
      <c r="D164" s="291"/>
      <c r="E164" s="291"/>
      <c r="F164" s="292"/>
      <c r="G164" s="292"/>
      <c r="H164" s="291"/>
      <c r="I164" s="293"/>
    </row>
    <row r="165" spans="4:9" s="290" customFormat="1" x14ac:dyDescent="0.3">
      <c r="D165" s="291"/>
      <c r="E165" s="291"/>
      <c r="F165" s="292"/>
      <c r="G165" s="292"/>
      <c r="H165" s="291"/>
      <c r="I165" s="293"/>
    </row>
    <row r="166" spans="4:9" s="290" customFormat="1" x14ac:dyDescent="0.3">
      <c r="D166" s="291"/>
      <c r="E166" s="291"/>
      <c r="F166" s="292"/>
      <c r="G166" s="292"/>
      <c r="H166" s="291"/>
      <c r="I166" s="293"/>
    </row>
    <row r="167" spans="4:9" s="290" customFormat="1" x14ac:dyDescent="0.3">
      <c r="D167" s="291"/>
      <c r="E167" s="291"/>
      <c r="F167" s="292"/>
      <c r="G167" s="292"/>
      <c r="H167" s="291"/>
      <c r="I167" s="293"/>
    </row>
    <row r="168" spans="4:9" s="290" customFormat="1" x14ac:dyDescent="0.3">
      <c r="D168" s="291"/>
      <c r="E168" s="291"/>
      <c r="F168" s="292"/>
      <c r="G168" s="292"/>
      <c r="H168" s="291"/>
      <c r="I168" s="293"/>
    </row>
    <row r="169" spans="4:9" s="290" customFormat="1" x14ac:dyDescent="0.3">
      <c r="D169" s="291"/>
      <c r="E169" s="291"/>
      <c r="F169" s="292"/>
      <c r="G169" s="292"/>
      <c r="H169" s="291"/>
      <c r="I169" s="293"/>
    </row>
    <row r="170" spans="4:9" s="290" customFormat="1" x14ac:dyDescent="0.3">
      <c r="D170" s="291"/>
      <c r="E170" s="291"/>
      <c r="F170" s="292"/>
      <c r="G170" s="292"/>
      <c r="H170" s="291"/>
      <c r="I170" s="293"/>
    </row>
    <row r="171" spans="4:9" s="290" customFormat="1" x14ac:dyDescent="0.3">
      <c r="D171" s="291"/>
      <c r="E171" s="291"/>
      <c r="F171" s="292"/>
      <c r="G171" s="292"/>
      <c r="H171" s="291"/>
      <c r="I171" s="293"/>
    </row>
    <row r="172" spans="4:9" s="290" customFormat="1" x14ac:dyDescent="0.3">
      <c r="D172" s="291"/>
      <c r="E172" s="291"/>
      <c r="F172" s="292"/>
      <c r="G172" s="292"/>
      <c r="H172" s="291"/>
      <c r="I172" s="293"/>
    </row>
    <row r="173" spans="4:9" s="290" customFormat="1" x14ac:dyDescent="0.3">
      <c r="D173" s="291"/>
      <c r="E173" s="291"/>
      <c r="F173" s="292"/>
      <c r="G173" s="292"/>
      <c r="H173" s="291"/>
      <c r="I173" s="293"/>
    </row>
    <row r="174" spans="4:9" s="290" customFormat="1" x14ac:dyDescent="0.3">
      <c r="D174" s="291"/>
      <c r="E174" s="291"/>
      <c r="F174" s="292"/>
      <c r="G174" s="292"/>
      <c r="H174" s="291"/>
      <c r="I174" s="293"/>
    </row>
    <row r="175" spans="4:9" s="290" customFormat="1" x14ac:dyDescent="0.3">
      <c r="D175" s="291"/>
      <c r="E175" s="291"/>
      <c r="F175" s="292"/>
      <c r="G175" s="292"/>
      <c r="H175" s="291"/>
      <c r="I175" s="293"/>
    </row>
    <row r="176" spans="4:9" s="290" customFormat="1" x14ac:dyDescent="0.3">
      <c r="D176" s="291"/>
      <c r="E176" s="291"/>
      <c r="F176" s="292"/>
      <c r="G176" s="292"/>
      <c r="H176" s="291"/>
      <c r="I176" s="293"/>
    </row>
    <row r="177" spans="4:9" s="290" customFormat="1" x14ac:dyDescent="0.3">
      <c r="D177" s="291"/>
      <c r="E177" s="291"/>
      <c r="F177" s="292"/>
      <c r="G177" s="292"/>
      <c r="H177" s="291"/>
      <c r="I177" s="293"/>
    </row>
    <row r="178" spans="4:9" s="290" customFormat="1" x14ac:dyDescent="0.3">
      <c r="D178" s="291"/>
      <c r="E178" s="291"/>
      <c r="F178" s="292"/>
      <c r="G178" s="292"/>
      <c r="H178" s="291"/>
      <c r="I178" s="293"/>
    </row>
    <row r="179" spans="4:9" s="290" customFormat="1" x14ac:dyDescent="0.3">
      <c r="D179" s="291"/>
      <c r="E179" s="291"/>
      <c r="F179" s="292"/>
      <c r="G179" s="292"/>
      <c r="H179" s="291"/>
      <c r="I179" s="293"/>
    </row>
    <row r="180" spans="4:9" s="290" customFormat="1" x14ac:dyDescent="0.3">
      <c r="D180" s="291"/>
      <c r="E180" s="291"/>
      <c r="F180" s="292"/>
      <c r="G180" s="292"/>
      <c r="H180" s="291"/>
      <c r="I180" s="293"/>
    </row>
    <row r="181" spans="4:9" s="290" customFormat="1" x14ac:dyDescent="0.3">
      <c r="D181" s="291"/>
      <c r="E181" s="291"/>
      <c r="F181" s="292"/>
      <c r="G181" s="292"/>
      <c r="H181" s="291"/>
      <c r="I181" s="293"/>
    </row>
    <row r="182" spans="4:9" s="290" customFormat="1" x14ac:dyDescent="0.3">
      <c r="D182" s="291"/>
      <c r="E182" s="291"/>
      <c r="F182" s="292"/>
      <c r="G182" s="292"/>
      <c r="H182" s="291"/>
      <c r="I182" s="293"/>
    </row>
    <row r="183" spans="4:9" s="290" customFormat="1" x14ac:dyDescent="0.3">
      <c r="D183" s="291"/>
      <c r="E183" s="291"/>
      <c r="F183" s="292"/>
      <c r="G183" s="292"/>
      <c r="H183" s="291"/>
      <c r="I183" s="293"/>
    </row>
    <row r="184" spans="4:9" s="290" customFormat="1" x14ac:dyDescent="0.3">
      <c r="D184" s="291"/>
      <c r="E184" s="291"/>
      <c r="F184" s="292"/>
      <c r="G184" s="292"/>
      <c r="H184" s="291"/>
      <c r="I184" s="293"/>
    </row>
    <row r="185" spans="4:9" s="290" customFormat="1" x14ac:dyDescent="0.3">
      <c r="D185" s="291"/>
      <c r="E185" s="291"/>
      <c r="F185" s="292"/>
      <c r="G185" s="292"/>
      <c r="H185" s="291"/>
      <c r="I185" s="293"/>
    </row>
    <row r="186" spans="4:9" s="290" customFormat="1" x14ac:dyDescent="0.3">
      <c r="D186" s="291"/>
      <c r="E186" s="291"/>
      <c r="F186" s="292"/>
      <c r="G186" s="292"/>
      <c r="H186" s="291"/>
      <c r="I186" s="293"/>
    </row>
    <row r="187" spans="4:9" s="290" customFormat="1" x14ac:dyDescent="0.3">
      <c r="D187" s="291"/>
      <c r="E187" s="291"/>
      <c r="F187" s="292"/>
      <c r="G187" s="292"/>
      <c r="H187" s="291"/>
      <c r="I187" s="293"/>
    </row>
    <row r="188" spans="4:9" s="290" customFormat="1" x14ac:dyDescent="0.3">
      <c r="D188" s="291"/>
      <c r="E188" s="291"/>
      <c r="F188" s="292"/>
      <c r="G188" s="292"/>
      <c r="H188" s="291"/>
      <c r="I188" s="293"/>
    </row>
    <row r="189" spans="4:9" s="290" customFormat="1" x14ac:dyDescent="0.3">
      <c r="D189" s="291"/>
      <c r="E189" s="291"/>
      <c r="F189" s="292"/>
      <c r="G189" s="292"/>
      <c r="H189" s="291"/>
      <c r="I189" s="293"/>
    </row>
    <row r="190" spans="4:9" s="290" customFormat="1" x14ac:dyDescent="0.3">
      <c r="D190" s="291"/>
      <c r="E190" s="291"/>
      <c r="F190" s="292"/>
      <c r="G190" s="292"/>
      <c r="H190" s="291"/>
      <c r="I190" s="293"/>
    </row>
    <row r="191" spans="4:9" s="290" customFormat="1" x14ac:dyDescent="0.3">
      <c r="D191" s="291"/>
      <c r="E191" s="291"/>
      <c r="F191" s="292"/>
      <c r="G191" s="292"/>
      <c r="H191" s="291"/>
      <c r="I191" s="293"/>
    </row>
    <row r="192" spans="4:9" s="290" customFormat="1" x14ac:dyDescent="0.3">
      <c r="D192" s="291"/>
      <c r="E192" s="291"/>
      <c r="F192" s="292"/>
      <c r="G192" s="292"/>
      <c r="H192" s="291"/>
      <c r="I192" s="293"/>
    </row>
    <row r="193" spans="4:9" s="290" customFormat="1" x14ac:dyDescent="0.3">
      <c r="D193" s="291"/>
      <c r="E193" s="291"/>
      <c r="F193" s="292"/>
      <c r="G193" s="292"/>
      <c r="H193" s="291"/>
      <c r="I193" s="293"/>
    </row>
    <row r="194" spans="4:9" s="290" customFormat="1" x14ac:dyDescent="0.3">
      <c r="D194" s="291"/>
      <c r="E194" s="291"/>
      <c r="F194" s="292"/>
      <c r="G194" s="292"/>
      <c r="H194" s="291"/>
      <c r="I194" s="293"/>
    </row>
    <row r="195" spans="4:9" s="290" customFormat="1" x14ac:dyDescent="0.3">
      <c r="D195" s="291"/>
      <c r="E195" s="291"/>
      <c r="F195" s="292"/>
      <c r="G195" s="292"/>
      <c r="H195" s="291"/>
      <c r="I195" s="293"/>
    </row>
    <row r="196" spans="4:9" s="290" customFormat="1" x14ac:dyDescent="0.3">
      <c r="D196" s="291"/>
      <c r="E196" s="291"/>
      <c r="F196" s="292"/>
      <c r="G196" s="292"/>
      <c r="H196" s="291"/>
      <c r="I196" s="293"/>
    </row>
    <row r="197" spans="4:9" s="290" customFormat="1" x14ac:dyDescent="0.3">
      <c r="D197" s="291"/>
      <c r="E197" s="291"/>
      <c r="F197" s="292"/>
      <c r="G197" s="292"/>
      <c r="H197" s="291"/>
      <c r="I197" s="293"/>
    </row>
    <row r="198" spans="4:9" s="290" customFormat="1" x14ac:dyDescent="0.3">
      <c r="D198" s="291"/>
      <c r="E198" s="291"/>
      <c r="F198" s="292"/>
      <c r="G198" s="292"/>
      <c r="H198" s="291"/>
      <c r="I198" s="293"/>
    </row>
    <row r="199" spans="4:9" s="290" customFormat="1" x14ac:dyDescent="0.3">
      <c r="D199" s="291"/>
      <c r="E199" s="291"/>
      <c r="F199" s="292"/>
      <c r="G199" s="292"/>
      <c r="H199" s="291"/>
      <c r="I199" s="293"/>
    </row>
    <row r="200" spans="4:9" s="290" customFormat="1" x14ac:dyDescent="0.3">
      <c r="D200" s="291"/>
      <c r="E200" s="291"/>
      <c r="F200" s="292"/>
      <c r="G200" s="292"/>
      <c r="H200" s="291"/>
      <c r="I200" s="293"/>
    </row>
    <row r="201" spans="4:9" s="290" customFormat="1" x14ac:dyDescent="0.3">
      <c r="D201" s="291"/>
      <c r="E201" s="291"/>
      <c r="F201" s="292"/>
      <c r="G201" s="292"/>
      <c r="H201" s="291"/>
      <c r="I201" s="293"/>
    </row>
    <row r="202" spans="4:9" s="290" customFormat="1" x14ac:dyDescent="0.3">
      <c r="D202" s="291"/>
      <c r="E202" s="291"/>
      <c r="F202" s="292"/>
      <c r="G202" s="292"/>
      <c r="H202" s="291"/>
      <c r="I202" s="293"/>
    </row>
    <row r="203" spans="4:9" s="290" customFormat="1" x14ac:dyDescent="0.3">
      <c r="D203" s="291"/>
      <c r="E203" s="291"/>
      <c r="F203" s="292"/>
      <c r="G203" s="292"/>
      <c r="H203" s="291"/>
      <c r="I203" s="293"/>
    </row>
    <row r="204" spans="4:9" s="290" customFormat="1" x14ac:dyDescent="0.3">
      <c r="D204" s="291"/>
      <c r="E204" s="291"/>
      <c r="F204" s="292"/>
      <c r="G204" s="292"/>
      <c r="H204" s="291"/>
      <c r="I204" s="293"/>
    </row>
    <row r="205" spans="4:9" s="290" customFormat="1" x14ac:dyDescent="0.3">
      <c r="D205" s="291"/>
      <c r="E205" s="291"/>
      <c r="F205" s="292"/>
      <c r="G205" s="292"/>
      <c r="H205" s="291"/>
      <c r="I205" s="293"/>
    </row>
    <row r="206" spans="4:9" s="290" customFormat="1" x14ac:dyDescent="0.3">
      <c r="D206" s="291"/>
      <c r="E206" s="291"/>
      <c r="F206" s="292"/>
      <c r="G206" s="292"/>
      <c r="H206" s="291"/>
      <c r="I206" s="293"/>
    </row>
    <row r="207" spans="4:9" s="290" customFormat="1" x14ac:dyDescent="0.3">
      <c r="D207" s="291"/>
      <c r="E207" s="291"/>
      <c r="F207" s="292"/>
      <c r="G207" s="292"/>
      <c r="H207" s="291"/>
      <c r="I207" s="293"/>
    </row>
    <row r="208" spans="4:9" s="290" customFormat="1" x14ac:dyDescent="0.3">
      <c r="D208" s="291"/>
      <c r="E208" s="291"/>
      <c r="F208" s="292"/>
      <c r="G208" s="292"/>
      <c r="H208" s="291"/>
      <c r="I208" s="293"/>
    </row>
    <row r="209" spans="4:9" s="290" customFormat="1" x14ac:dyDescent="0.3">
      <c r="D209" s="291"/>
      <c r="E209" s="291"/>
      <c r="F209" s="292"/>
      <c r="G209" s="292"/>
      <c r="H209" s="291"/>
      <c r="I209" s="293"/>
    </row>
    <row r="210" spans="4:9" s="290" customFormat="1" x14ac:dyDescent="0.3">
      <c r="D210" s="291"/>
      <c r="E210" s="291"/>
      <c r="F210" s="292"/>
      <c r="G210" s="292"/>
      <c r="H210" s="291"/>
      <c r="I210" s="293"/>
    </row>
    <row r="211" spans="4:9" s="290" customFormat="1" x14ac:dyDescent="0.3">
      <c r="D211" s="291"/>
      <c r="E211" s="291"/>
      <c r="F211" s="292"/>
      <c r="G211" s="292"/>
      <c r="H211" s="291"/>
      <c r="I211" s="293"/>
    </row>
    <row r="212" spans="4:9" s="290" customFormat="1" x14ac:dyDescent="0.3">
      <c r="D212" s="291"/>
      <c r="E212" s="291"/>
      <c r="F212" s="292"/>
      <c r="G212" s="292"/>
      <c r="H212" s="291"/>
      <c r="I212" s="293"/>
    </row>
    <row r="213" spans="4:9" s="290" customFormat="1" x14ac:dyDescent="0.3">
      <c r="D213" s="291"/>
      <c r="E213" s="291"/>
      <c r="F213" s="292"/>
      <c r="G213" s="292"/>
      <c r="H213" s="291"/>
      <c r="I213" s="293"/>
    </row>
    <row r="214" spans="4:9" s="290" customFormat="1" x14ac:dyDescent="0.3">
      <c r="D214" s="291"/>
      <c r="E214" s="291"/>
      <c r="F214" s="292"/>
      <c r="G214" s="292"/>
      <c r="H214" s="291"/>
      <c r="I214" s="293"/>
    </row>
    <row r="215" spans="4:9" s="290" customFormat="1" x14ac:dyDescent="0.3">
      <c r="D215" s="291"/>
      <c r="E215" s="291"/>
      <c r="F215" s="292"/>
      <c r="G215" s="292"/>
      <c r="H215" s="291"/>
      <c r="I215" s="293"/>
    </row>
    <row r="216" spans="4:9" s="290" customFormat="1" x14ac:dyDescent="0.3">
      <c r="D216" s="291"/>
      <c r="E216" s="291"/>
      <c r="F216" s="292"/>
      <c r="G216" s="292"/>
      <c r="H216" s="291"/>
      <c r="I216" s="293"/>
    </row>
    <row r="217" spans="4:9" s="290" customFormat="1" x14ac:dyDescent="0.3">
      <c r="D217" s="291"/>
      <c r="E217" s="291"/>
      <c r="F217" s="292"/>
      <c r="G217" s="292"/>
      <c r="H217" s="291"/>
      <c r="I217" s="293"/>
    </row>
    <row r="218" spans="4:9" s="290" customFormat="1" x14ac:dyDescent="0.3">
      <c r="D218" s="291"/>
      <c r="E218" s="291"/>
      <c r="F218" s="292"/>
      <c r="G218" s="292"/>
      <c r="H218" s="291"/>
      <c r="I218" s="293"/>
    </row>
    <row r="219" spans="4:9" s="290" customFormat="1" x14ac:dyDescent="0.3">
      <c r="D219" s="291"/>
      <c r="E219" s="291"/>
      <c r="F219" s="292"/>
      <c r="G219" s="292"/>
      <c r="H219" s="291"/>
      <c r="I219" s="293"/>
    </row>
    <row r="220" spans="4:9" s="290" customFormat="1" x14ac:dyDescent="0.3">
      <c r="D220" s="291"/>
      <c r="E220" s="291"/>
      <c r="F220" s="292"/>
      <c r="G220" s="292"/>
      <c r="H220" s="291"/>
      <c r="I220" s="293"/>
    </row>
    <row r="221" spans="4:9" s="290" customFormat="1" x14ac:dyDescent="0.3">
      <c r="D221" s="291"/>
      <c r="E221" s="291"/>
      <c r="F221" s="292"/>
      <c r="G221" s="292"/>
      <c r="H221" s="291"/>
      <c r="I221" s="293"/>
    </row>
    <row r="222" spans="4:9" s="290" customFormat="1" x14ac:dyDescent="0.3">
      <c r="D222" s="291"/>
      <c r="E222" s="291"/>
      <c r="F222" s="292"/>
      <c r="G222" s="292"/>
      <c r="H222" s="291"/>
      <c r="I222" s="293"/>
    </row>
    <row r="223" spans="4:9" s="290" customFormat="1" x14ac:dyDescent="0.3">
      <c r="D223" s="291"/>
      <c r="E223" s="291"/>
      <c r="F223" s="292"/>
      <c r="G223" s="292"/>
      <c r="H223" s="291"/>
      <c r="I223" s="293"/>
    </row>
    <row r="224" spans="4:9" s="290" customFormat="1" x14ac:dyDescent="0.3">
      <c r="D224" s="291"/>
      <c r="E224" s="291"/>
      <c r="F224" s="292"/>
      <c r="G224" s="292"/>
      <c r="H224" s="291"/>
      <c r="I224" s="293"/>
    </row>
    <row r="225" spans="4:9" s="290" customFormat="1" x14ac:dyDescent="0.3">
      <c r="D225" s="291"/>
      <c r="E225" s="291"/>
      <c r="F225" s="292"/>
      <c r="G225" s="292"/>
      <c r="H225" s="291"/>
      <c r="I225" s="293"/>
    </row>
    <row r="226" spans="4:9" s="290" customFormat="1" x14ac:dyDescent="0.3">
      <c r="D226" s="291"/>
      <c r="E226" s="291"/>
      <c r="F226" s="292"/>
      <c r="G226" s="292"/>
      <c r="H226" s="291"/>
      <c r="I226" s="293"/>
    </row>
    <row r="227" spans="4:9" s="290" customFormat="1" x14ac:dyDescent="0.3">
      <c r="D227" s="291"/>
      <c r="E227" s="291"/>
      <c r="F227" s="292"/>
      <c r="G227" s="292"/>
      <c r="H227" s="291"/>
      <c r="I227" s="293"/>
    </row>
    <row r="228" spans="4:9" s="290" customFormat="1" x14ac:dyDescent="0.3">
      <c r="D228" s="291"/>
      <c r="E228" s="291"/>
      <c r="F228" s="292"/>
      <c r="G228" s="292"/>
      <c r="H228" s="291"/>
      <c r="I228" s="293"/>
    </row>
    <row r="229" spans="4:9" s="290" customFormat="1" x14ac:dyDescent="0.3">
      <c r="D229" s="291"/>
      <c r="E229" s="291"/>
      <c r="F229" s="292"/>
      <c r="G229" s="292"/>
      <c r="H229" s="291"/>
      <c r="I229" s="293"/>
    </row>
    <row r="230" spans="4:9" s="290" customFormat="1" x14ac:dyDescent="0.3">
      <c r="D230" s="291"/>
      <c r="E230" s="291"/>
      <c r="F230" s="292"/>
      <c r="G230" s="292"/>
      <c r="H230" s="291"/>
      <c r="I230" s="293"/>
    </row>
    <row r="231" spans="4:9" s="290" customFormat="1" x14ac:dyDescent="0.3">
      <c r="D231" s="291"/>
      <c r="E231" s="291"/>
      <c r="F231" s="292"/>
      <c r="G231" s="292"/>
      <c r="H231" s="291"/>
      <c r="I231" s="293"/>
    </row>
    <row r="232" spans="4:9" s="290" customFormat="1" x14ac:dyDescent="0.3">
      <c r="D232" s="291"/>
      <c r="E232" s="291"/>
      <c r="F232" s="292"/>
      <c r="G232" s="292"/>
      <c r="H232" s="291"/>
      <c r="I232" s="293"/>
    </row>
    <row r="233" spans="4:9" s="290" customFormat="1" x14ac:dyDescent="0.3">
      <c r="D233" s="291"/>
      <c r="E233" s="291"/>
      <c r="F233" s="292"/>
      <c r="G233" s="292"/>
      <c r="H233" s="291"/>
      <c r="I233" s="293"/>
    </row>
    <row r="234" spans="4:9" s="290" customFormat="1" x14ac:dyDescent="0.3">
      <c r="D234" s="291"/>
      <c r="E234" s="291"/>
      <c r="F234" s="292"/>
      <c r="G234" s="292"/>
      <c r="H234" s="291"/>
      <c r="I234" s="293"/>
    </row>
    <row r="235" spans="4:9" s="290" customFormat="1" x14ac:dyDescent="0.3">
      <c r="D235" s="291"/>
      <c r="E235" s="291"/>
      <c r="F235" s="292"/>
      <c r="G235" s="292"/>
      <c r="H235" s="291"/>
      <c r="I235" s="293"/>
    </row>
    <row r="236" spans="4:9" s="290" customFormat="1" x14ac:dyDescent="0.3">
      <c r="D236" s="291"/>
      <c r="E236" s="291"/>
      <c r="F236" s="292"/>
      <c r="G236" s="292"/>
      <c r="H236" s="291"/>
      <c r="I236" s="293"/>
    </row>
    <row r="237" spans="4:9" s="290" customFormat="1" x14ac:dyDescent="0.3">
      <c r="D237" s="291"/>
      <c r="E237" s="291"/>
      <c r="F237" s="292"/>
      <c r="G237" s="292"/>
      <c r="H237" s="291"/>
      <c r="I237" s="293"/>
    </row>
    <row r="238" spans="4:9" s="290" customFormat="1" x14ac:dyDescent="0.3">
      <c r="D238" s="291"/>
      <c r="E238" s="291"/>
      <c r="F238" s="292"/>
      <c r="G238" s="292"/>
      <c r="H238" s="291"/>
      <c r="I238" s="293"/>
    </row>
    <row r="239" spans="4:9" s="290" customFormat="1" x14ac:dyDescent="0.3">
      <c r="D239" s="291"/>
      <c r="E239" s="291"/>
      <c r="F239" s="292"/>
      <c r="G239" s="292"/>
      <c r="H239" s="291"/>
      <c r="I239" s="293"/>
    </row>
    <row r="240" spans="4:9" s="290" customFormat="1" x14ac:dyDescent="0.3">
      <c r="D240" s="291"/>
      <c r="E240" s="291"/>
      <c r="F240" s="292"/>
      <c r="G240" s="292"/>
      <c r="H240" s="291"/>
      <c r="I240" s="293"/>
    </row>
    <row r="241" spans="4:9" s="290" customFormat="1" x14ac:dyDescent="0.3">
      <c r="D241" s="291"/>
      <c r="E241" s="291"/>
      <c r="F241" s="292"/>
      <c r="G241" s="292"/>
      <c r="H241" s="291"/>
      <c r="I241" s="293"/>
    </row>
    <row r="242" spans="4:9" s="290" customFormat="1" x14ac:dyDescent="0.3">
      <c r="D242" s="291"/>
      <c r="E242" s="291"/>
      <c r="F242" s="292"/>
      <c r="G242" s="292"/>
      <c r="H242" s="291"/>
      <c r="I242" s="293"/>
    </row>
    <row r="243" spans="4:9" s="290" customFormat="1" x14ac:dyDescent="0.3">
      <c r="D243" s="291"/>
      <c r="E243" s="291"/>
      <c r="F243" s="292"/>
      <c r="G243" s="292"/>
      <c r="H243" s="291"/>
      <c r="I243" s="293"/>
    </row>
    <row r="244" spans="4:9" s="290" customFormat="1" x14ac:dyDescent="0.3">
      <c r="D244" s="291"/>
      <c r="E244" s="291"/>
      <c r="F244" s="292"/>
      <c r="G244" s="292"/>
      <c r="H244" s="291"/>
      <c r="I244" s="293"/>
    </row>
    <row r="245" spans="4:9" s="290" customFormat="1" x14ac:dyDescent="0.3">
      <c r="D245" s="291"/>
      <c r="E245" s="291"/>
      <c r="F245" s="292"/>
      <c r="G245" s="292"/>
      <c r="H245" s="291"/>
      <c r="I245" s="293"/>
    </row>
    <row r="246" spans="4:9" s="290" customFormat="1" x14ac:dyDescent="0.3">
      <c r="D246" s="291"/>
      <c r="E246" s="291"/>
      <c r="F246" s="292"/>
      <c r="G246" s="292"/>
      <c r="H246" s="291"/>
      <c r="I246" s="293"/>
    </row>
    <row r="247" spans="4:9" s="290" customFormat="1" x14ac:dyDescent="0.3">
      <c r="D247" s="291"/>
      <c r="E247" s="291"/>
      <c r="F247" s="292"/>
      <c r="G247" s="292"/>
      <c r="H247" s="291"/>
      <c r="I247" s="293"/>
    </row>
    <row r="248" spans="4:9" s="290" customFormat="1" x14ac:dyDescent="0.3">
      <c r="D248" s="291"/>
      <c r="E248" s="291"/>
      <c r="F248" s="292"/>
      <c r="G248" s="292"/>
      <c r="H248" s="291"/>
      <c r="I248" s="293"/>
    </row>
    <row r="249" spans="4:9" s="290" customFormat="1" x14ac:dyDescent="0.3">
      <c r="D249" s="291"/>
      <c r="E249" s="291"/>
      <c r="F249" s="292"/>
      <c r="G249" s="292"/>
      <c r="H249" s="291"/>
      <c r="I249" s="293"/>
    </row>
    <row r="250" spans="4:9" s="290" customFormat="1" x14ac:dyDescent="0.3">
      <c r="D250" s="291"/>
      <c r="E250" s="291"/>
      <c r="F250" s="292"/>
      <c r="G250" s="292"/>
      <c r="H250" s="291"/>
      <c r="I250" s="293"/>
    </row>
    <row r="251" spans="4:9" s="290" customFormat="1" x14ac:dyDescent="0.3">
      <c r="D251" s="291"/>
      <c r="E251" s="291"/>
      <c r="F251" s="292"/>
      <c r="G251" s="292"/>
      <c r="H251" s="291"/>
      <c r="I251" s="293"/>
    </row>
    <row r="252" spans="4:9" s="290" customFormat="1" x14ac:dyDescent="0.3">
      <c r="D252" s="291"/>
      <c r="E252" s="291"/>
      <c r="F252" s="292"/>
      <c r="G252" s="292"/>
      <c r="H252" s="291"/>
      <c r="I252" s="293"/>
    </row>
    <row r="253" spans="4:9" s="290" customFormat="1" x14ac:dyDescent="0.3">
      <c r="D253" s="291"/>
      <c r="E253" s="291"/>
      <c r="F253" s="292"/>
      <c r="G253" s="292"/>
      <c r="H253" s="291"/>
      <c r="I253" s="293"/>
    </row>
    <row r="254" spans="4:9" s="290" customFormat="1" x14ac:dyDescent="0.3">
      <c r="D254" s="291"/>
      <c r="E254" s="291"/>
      <c r="F254" s="292"/>
      <c r="G254" s="292"/>
      <c r="H254" s="291"/>
      <c r="I254" s="293"/>
    </row>
    <row r="255" spans="4:9" s="290" customFormat="1" x14ac:dyDescent="0.3">
      <c r="D255" s="291"/>
      <c r="E255" s="291"/>
      <c r="F255" s="292"/>
      <c r="G255" s="292"/>
      <c r="H255" s="291"/>
      <c r="I255" s="293"/>
    </row>
    <row r="256" spans="4:9" s="290" customFormat="1" x14ac:dyDescent="0.3">
      <c r="D256" s="291"/>
      <c r="E256" s="291"/>
      <c r="F256" s="292"/>
      <c r="G256" s="292"/>
      <c r="H256" s="291"/>
      <c r="I256" s="293"/>
    </row>
    <row r="257" spans="4:9" s="290" customFormat="1" x14ac:dyDescent="0.3">
      <c r="D257" s="291"/>
      <c r="E257" s="291"/>
      <c r="F257" s="292"/>
      <c r="G257" s="292"/>
      <c r="H257" s="291"/>
      <c r="I257" s="293"/>
    </row>
    <row r="258" spans="4:9" s="290" customFormat="1" x14ac:dyDescent="0.3">
      <c r="D258" s="291"/>
      <c r="E258" s="291"/>
      <c r="F258" s="292"/>
      <c r="G258" s="292"/>
      <c r="H258" s="291"/>
      <c r="I258" s="293"/>
    </row>
    <row r="259" spans="4:9" s="290" customFormat="1" x14ac:dyDescent="0.3">
      <c r="D259" s="291"/>
      <c r="E259" s="291"/>
      <c r="F259" s="292"/>
      <c r="G259" s="292"/>
      <c r="H259" s="291"/>
      <c r="I259" s="293"/>
    </row>
    <row r="260" spans="4:9" s="290" customFormat="1" x14ac:dyDescent="0.3">
      <c r="D260" s="291"/>
      <c r="E260" s="291"/>
      <c r="F260" s="292"/>
      <c r="G260" s="292"/>
      <c r="H260" s="291"/>
      <c r="I260" s="293"/>
    </row>
    <row r="261" spans="4:9" s="290" customFormat="1" x14ac:dyDescent="0.3">
      <c r="D261" s="291"/>
      <c r="E261" s="291"/>
      <c r="F261" s="292"/>
      <c r="G261" s="292"/>
      <c r="H261" s="291"/>
      <c r="I261" s="293"/>
    </row>
    <row r="262" spans="4:9" s="290" customFormat="1" x14ac:dyDescent="0.3">
      <c r="D262" s="291"/>
      <c r="E262" s="291"/>
      <c r="F262" s="292"/>
      <c r="G262" s="292"/>
      <c r="H262" s="291"/>
      <c r="I262" s="293"/>
    </row>
    <row r="263" spans="4:9" s="290" customFormat="1" x14ac:dyDescent="0.3">
      <c r="D263" s="291"/>
      <c r="E263" s="291"/>
      <c r="F263" s="292"/>
      <c r="G263" s="292"/>
      <c r="H263" s="291"/>
      <c r="I263" s="293"/>
    </row>
    <row r="264" spans="4:9" s="290" customFormat="1" x14ac:dyDescent="0.3">
      <c r="D264" s="291"/>
      <c r="E264" s="291"/>
      <c r="F264" s="292"/>
      <c r="G264" s="292"/>
      <c r="H264" s="291"/>
      <c r="I264" s="293"/>
    </row>
    <row r="265" spans="4:9" s="290" customFormat="1" x14ac:dyDescent="0.3">
      <c r="D265" s="291"/>
      <c r="E265" s="291"/>
      <c r="F265" s="292"/>
      <c r="G265" s="292"/>
      <c r="H265" s="291"/>
      <c r="I265" s="293"/>
    </row>
    <row r="266" spans="4:9" s="290" customFormat="1" x14ac:dyDescent="0.3">
      <c r="D266" s="291"/>
      <c r="E266" s="291"/>
      <c r="F266" s="292"/>
      <c r="G266" s="292"/>
      <c r="H266" s="291"/>
      <c r="I266" s="293"/>
    </row>
    <row r="267" spans="4:9" s="290" customFormat="1" x14ac:dyDescent="0.3">
      <c r="D267" s="291"/>
      <c r="E267" s="291"/>
      <c r="F267" s="292"/>
      <c r="G267" s="292"/>
      <c r="H267" s="291"/>
      <c r="I267" s="293"/>
    </row>
    <row r="268" spans="4:9" s="290" customFormat="1" x14ac:dyDescent="0.3">
      <c r="D268" s="291"/>
      <c r="E268" s="291"/>
      <c r="F268" s="292"/>
      <c r="G268" s="292"/>
      <c r="H268" s="291"/>
      <c r="I268" s="293"/>
    </row>
    <row r="269" spans="4:9" s="290" customFormat="1" x14ac:dyDescent="0.3">
      <c r="D269" s="291"/>
      <c r="E269" s="291"/>
      <c r="F269" s="292"/>
      <c r="G269" s="292"/>
      <c r="H269" s="291"/>
      <c r="I269" s="293"/>
    </row>
    <row r="270" spans="4:9" s="290" customFormat="1" x14ac:dyDescent="0.3">
      <c r="D270" s="291"/>
      <c r="E270" s="291"/>
      <c r="F270" s="292"/>
      <c r="G270" s="292"/>
      <c r="H270" s="291"/>
      <c r="I270" s="293"/>
    </row>
    <row r="271" spans="4:9" s="290" customFormat="1" x14ac:dyDescent="0.3">
      <c r="D271" s="291"/>
      <c r="E271" s="291"/>
      <c r="F271" s="292"/>
      <c r="G271" s="292"/>
      <c r="H271" s="291"/>
      <c r="I271" s="293"/>
    </row>
    <row r="272" spans="4:9" s="290" customFormat="1" x14ac:dyDescent="0.3">
      <c r="D272" s="291"/>
      <c r="E272" s="291"/>
      <c r="F272" s="292"/>
      <c r="G272" s="292"/>
      <c r="H272" s="291"/>
      <c r="I272" s="293"/>
    </row>
    <row r="273" spans="4:9" s="290" customFormat="1" x14ac:dyDescent="0.3">
      <c r="D273" s="291"/>
      <c r="E273" s="291"/>
      <c r="F273" s="292"/>
      <c r="G273" s="292"/>
      <c r="H273" s="291"/>
      <c r="I273" s="293"/>
    </row>
  </sheetData>
  <mergeCells count="375">
    <mergeCell ref="A112:A113"/>
    <mergeCell ref="B112:B113"/>
    <mergeCell ref="C112:C113"/>
    <mergeCell ref="D112:D113"/>
    <mergeCell ref="E112:E113"/>
    <mergeCell ref="F112:F113"/>
    <mergeCell ref="H112:H113"/>
    <mergeCell ref="D120:D122"/>
    <mergeCell ref="F114:F116"/>
    <mergeCell ref="E114:E116"/>
    <mergeCell ref="H114:H116"/>
    <mergeCell ref="D114:D116"/>
    <mergeCell ref="C114:C116"/>
    <mergeCell ref="B114:B116"/>
    <mergeCell ref="A114:A116"/>
    <mergeCell ref="H118:H122"/>
    <mergeCell ref="B118:B122"/>
    <mergeCell ref="C118:C122"/>
    <mergeCell ref="D118:D119"/>
    <mergeCell ref="E118:E122"/>
    <mergeCell ref="F118:F122"/>
    <mergeCell ref="G118:G122"/>
    <mergeCell ref="A103:A104"/>
    <mergeCell ref="B103:B104"/>
    <mergeCell ref="C103:C104"/>
    <mergeCell ref="D103:D104"/>
    <mergeCell ref="E103:E104"/>
    <mergeCell ref="F103:F104"/>
    <mergeCell ref="H103:H104"/>
    <mergeCell ref="G103:G104"/>
    <mergeCell ref="A105:A106"/>
    <mergeCell ref="B105:B106"/>
    <mergeCell ref="C105:C106"/>
    <mergeCell ref="D105:D106"/>
    <mergeCell ref="E105:E106"/>
    <mergeCell ref="F105:F106"/>
    <mergeCell ref="H105:H106"/>
    <mergeCell ref="A99:A100"/>
    <mergeCell ref="B99:B100"/>
    <mergeCell ref="C99:C100"/>
    <mergeCell ref="D99:D100"/>
    <mergeCell ref="E99:E100"/>
    <mergeCell ref="F99:F100"/>
    <mergeCell ref="H99:H100"/>
    <mergeCell ref="A101:A102"/>
    <mergeCell ref="B101:B102"/>
    <mergeCell ref="C101:C102"/>
    <mergeCell ref="D101:D102"/>
    <mergeCell ref="E101:E102"/>
    <mergeCell ref="F101:F102"/>
    <mergeCell ref="H101:H102"/>
    <mergeCell ref="G101:G102"/>
    <mergeCell ref="G99:G100"/>
    <mergeCell ref="A93:A95"/>
    <mergeCell ref="B93:B95"/>
    <mergeCell ref="C93:C95"/>
    <mergeCell ref="D93:D95"/>
    <mergeCell ref="E93:E95"/>
    <mergeCell ref="F93:F95"/>
    <mergeCell ref="H93:H95"/>
    <mergeCell ref="G93:G95"/>
    <mergeCell ref="A96:A98"/>
    <mergeCell ref="B96:B98"/>
    <mergeCell ref="C96:C98"/>
    <mergeCell ref="D96:D98"/>
    <mergeCell ref="E96:E98"/>
    <mergeCell ref="F96:F98"/>
    <mergeCell ref="H96:H98"/>
    <mergeCell ref="G96:G98"/>
    <mergeCell ref="A87:A89"/>
    <mergeCell ref="B87:B89"/>
    <mergeCell ref="C87:C89"/>
    <mergeCell ref="D87:D89"/>
    <mergeCell ref="E87:E89"/>
    <mergeCell ref="F87:F89"/>
    <mergeCell ref="H87:H89"/>
    <mergeCell ref="G87:G89"/>
    <mergeCell ref="H90:H92"/>
    <mergeCell ref="A90:A92"/>
    <mergeCell ref="B90:B92"/>
    <mergeCell ref="C90:C92"/>
    <mergeCell ref="E90:E92"/>
    <mergeCell ref="F90:F92"/>
    <mergeCell ref="G90:G92"/>
    <mergeCell ref="H80:H82"/>
    <mergeCell ref="F74:F79"/>
    <mergeCell ref="A83:A86"/>
    <mergeCell ref="B83:B86"/>
    <mergeCell ref="C83:C86"/>
    <mergeCell ref="E83:E86"/>
    <mergeCell ref="F83:F86"/>
    <mergeCell ref="H83:H86"/>
    <mergeCell ref="A74:A79"/>
    <mergeCell ref="G83:G86"/>
    <mergeCell ref="G80:G82"/>
    <mergeCell ref="G74:G79"/>
    <mergeCell ref="A80:A82"/>
    <mergeCell ref="B80:B82"/>
    <mergeCell ref="M26:M27"/>
    <mergeCell ref="N26:N27"/>
    <mergeCell ref="O26:O27"/>
    <mergeCell ref="E28:E29"/>
    <mergeCell ref="M28:M29"/>
    <mergeCell ref="N28:N29"/>
    <mergeCell ref="O28:O29"/>
    <mergeCell ref="M24:M25"/>
    <mergeCell ref="N24:N25"/>
    <mergeCell ref="O24:O25"/>
    <mergeCell ref="I26:I27"/>
    <mergeCell ref="J24:J25"/>
    <mergeCell ref="K24:K25"/>
    <mergeCell ref="L24:L25"/>
    <mergeCell ref="J28:J29"/>
    <mergeCell ref="K28:K29"/>
    <mergeCell ref="I28:I29"/>
    <mergeCell ref="I24:I25"/>
    <mergeCell ref="H28:H29"/>
    <mergeCell ref="H36:H38"/>
    <mergeCell ref="D26:D27"/>
    <mergeCell ref="H67:H68"/>
    <mergeCell ref="B64:B65"/>
    <mergeCell ref="C64:C65"/>
    <mergeCell ref="G64:G65"/>
    <mergeCell ref="H64:H65"/>
    <mergeCell ref="H30:H31"/>
    <mergeCell ref="H60:H63"/>
    <mergeCell ref="H57:H59"/>
    <mergeCell ref="F55:F56"/>
    <mergeCell ref="H55:H56"/>
    <mergeCell ref="F52:F54"/>
    <mergeCell ref="H52:H54"/>
    <mergeCell ref="G57:G59"/>
    <mergeCell ref="F57:F59"/>
    <mergeCell ref="G55:G56"/>
    <mergeCell ref="G52:G54"/>
    <mergeCell ref="G26:G27"/>
    <mergeCell ref="F26:F27"/>
    <mergeCell ref="G34:G35"/>
    <mergeCell ref="H49:H51"/>
    <mergeCell ref="G67:G68"/>
    <mergeCell ref="F67:F68"/>
    <mergeCell ref="H14:H15"/>
    <mergeCell ref="H11:H13"/>
    <mergeCell ref="H34:H35"/>
    <mergeCell ref="L1:O2"/>
    <mergeCell ref="F1:K4"/>
    <mergeCell ref="L3:O3"/>
    <mergeCell ref="L4:O4"/>
    <mergeCell ref="A26:A27"/>
    <mergeCell ref="C26:C27"/>
    <mergeCell ref="D28:D29"/>
    <mergeCell ref="A1:E4"/>
    <mergeCell ref="C11:C13"/>
    <mergeCell ref="A11:A13"/>
    <mergeCell ref="B11:B13"/>
    <mergeCell ref="E11:E13"/>
    <mergeCell ref="B14:B15"/>
    <mergeCell ref="A14:A15"/>
    <mergeCell ref="L26:L27"/>
    <mergeCell ref="J26:J27"/>
    <mergeCell ref="K26:K27"/>
    <mergeCell ref="L28:L29"/>
    <mergeCell ref="B24:B25"/>
    <mergeCell ref="E26:E27"/>
    <mergeCell ref="C14:C15"/>
    <mergeCell ref="O107:O108"/>
    <mergeCell ref="J107:J108"/>
    <mergeCell ref="K107:K108"/>
    <mergeCell ref="L107:L108"/>
    <mergeCell ref="M107:M108"/>
    <mergeCell ref="I107:I108"/>
    <mergeCell ref="H107:H108"/>
    <mergeCell ref="B67:B68"/>
    <mergeCell ref="C67:C68"/>
    <mergeCell ref="E67:E68"/>
    <mergeCell ref="B107:B108"/>
    <mergeCell ref="C107:C108"/>
    <mergeCell ref="E107:E108"/>
    <mergeCell ref="D83:D84"/>
    <mergeCell ref="H69:H73"/>
    <mergeCell ref="H74:H79"/>
    <mergeCell ref="B69:B73"/>
    <mergeCell ref="C69:C73"/>
    <mergeCell ref="D69:D70"/>
    <mergeCell ref="D72:D73"/>
    <mergeCell ref="B74:B79"/>
    <mergeCell ref="C74:C79"/>
    <mergeCell ref="D76:D77"/>
    <mergeCell ref="C80:C82"/>
    <mergeCell ref="N107:N108"/>
    <mergeCell ref="F107:F108"/>
    <mergeCell ref="H110:H111"/>
    <mergeCell ref="B110:B111"/>
    <mergeCell ref="C110:C111"/>
    <mergeCell ref="D110:D111"/>
    <mergeCell ref="E110:E111"/>
    <mergeCell ref="F110:F111"/>
    <mergeCell ref="G110:G111"/>
    <mergeCell ref="J121:J122"/>
    <mergeCell ref="K121:K122"/>
    <mergeCell ref="L121:L122"/>
    <mergeCell ref="M121:M122"/>
    <mergeCell ref="N121:N122"/>
    <mergeCell ref="O121:O122"/>
    <mergeCell ref="J118:J119"/>
    <mergeCell ref="L118:L119"/>
    <mergeCell ref="I118:I119"/>
    <mergeCell ref="K118:K119"/>
    <mergeCell ref="M118:M119"/>
    <mergeCell ref="N124:N125"/>
    <mergeCell ref="O124:O125"/>
    <mergeCell ref="A52:A54"/>
    <mergeCell ref="A67:A68"/>
    <mergeCell ref="A107:A108"/>
    <mergeCell ref="A110:A111"/>
    <mergeCell ref="A118:A122"/>
    <mergeCell ref="D124:D125"/>
    <mergeCell ref="A123:A125"/>
    <mergeCell ref="J124:J125"/>
    <mergeCell ref="K124:K125"/>
    <mergeCell ref="L124:L125"/>
    <mergeCell ref="M124:M125"/>
    <mergeCell ref="H123:H125"/>
    <mergeCell ref="B57:B59"/>
    <mergeCell ref="I124:I125"/>
    <mergeCell ref="B123:B125"/>
    <mergeCell ref="C123:C125"/>
    <mergeCell ref="E123:E125"/>
    <mergeCell ref="F123:F125"/>
    <mergeCell ref="G123:G125"/>
    <mergeCell ref="N118:N119"/>
    <mergeCell ref="O118:O119"/>
    <mergeCell ref="I121:I122"/>
    <mergeCell ref="A22:A23"/>
    <mergeCell ref="C22:C23"/>
    <mergeCell ref="E22:E23"/>
    <mergeCell ref="F22:F23"/>
    <mergeCell ref="G22:G23"/>
    <mergeCell ref="H22:H23"/>
    <mergeCell ref="A16:A18"/>
    <mergeCell ref="E19:E21"/>
    <mergeCell ref="F19:F21"/>
    <mergeCell ref="G19:G21"/>
    <mergeCell ref="H19:H21"/>
    <mergeCell ref="B19:B21"/>
    <mergeCell ref="C19:C21"/>
    <mergeCell ref="H16:H18"/>
    <mergeCell ref="G16:G18"/>
    <mergeCell ref="B16:B18"/>
    <mergeCell ref="C16:C18"/>
    <mergeCell ref="E16:E18"/>
    <mergeCell ref="F16:F18"/>
    <mergeCell ref="A19:A21"/>
    <mergeCell ref="A24:A25"/>
    <mergeCell ref="A28:A29"/>
    <mergeCell ref="B28:B29"/>
    <mergeCell ref="C28:C29"/>
    <mergeCell ref="A30:A31"/>
    <mergeCell ref="B30:B31"/>
    <mergeCell ref="C30:C31"/>
    <mergeCell ref="D30:D31"/>
    <mergeCell ref="E30:E31"/>
    <mergeCell ref="B26:B27"/>
    <mergeCell ref="A36:A38"/>
    <mergeCell ref="B36:B38"/>
    <mergeCell ref="C36:C38"/>
    <mergeCell ref="D36:D38"/>
    <mergeCell ref="E36:E38"/>
    <mergeCell ref="A34:A35"/>
    <mergeCell ref="B34:B35"/>
    <mergeCell ref="C34:C35"/>
    <mergeCell ref="E34:E35"/>
    <mergeCell ref="A39:A40"/>
    <mergeCell ref="B39:B40"/>
    <mergeCell ref="C39:C40"/>
    <mergeCell ref="E39:E40"/>
    <mergeCell ref="F39:F40"/>
    <mergeCell ref="G39:G40"/>
    <mergeCell ref="H39:H40"/>
    <mergeCell ref="A41:A42"/>
    <mergeCell ref="B41:B42"/>
    <mergeCell ref="C41:C42"/>
    <mergeCell ref="E41:E42"/>
    <mergeCell ref="F41:F42"/>
    <mergeCell ref="H41:H42"/>
    <mergeCell ref="G41:G42"/>
    <mergeCell ref="A43:A45"/>
    <mergeCell ref="B43:B45"/>
    <mergeCell ref="G49:G51"/>
    <mergeCell ref="C43:C45"/>
    <mergeCell ref="E43:E45"/>
    <mergeCell ref="F43:F45"/>
    <mergeCell ref="G43:G45"/>
    <mergeCell ref="H43:H45"/>
    <mergeCell ref="E46:E48"/>
    <mergeCell ref="F46:F48"/>
    <mergeCell ref="G46:G48"/>
    <mergeCell ref="A46:A48"/>
    <mergeCell ref="B46:B48"/>
    <mergeCell ref="C46:C48"/>
    <mergeCell ref="D47:D48"/>
    <mergeCell ref="H46:H48"/>
    <mergeCell ref="A55:A56"/>
    <mergeCell ref="B55:B56"/>
    <mergeCell ref="C55:C56"/>
    <mergeCell ref="E55:E56"/>
    <mergeCell ref="B52:B54"/>
    <mergeCell ref="C52:C54"/>
    <mergeCell ref="E52:E54"/>
    <mergeCell ref="A49:A51"/>
    <mergeCell ref="C49:C51"/>
    <mergeCell ref="B49:B51"/>
    <mergeCell ref="E49:E51"/>
    <mergeCell ref="A57:A59"/>
    <mergeCell ref="C57:C59"/>
    <mergeCell ref="D58:D59"/>
    <mergeCell ref="E57:E59"/>
    <mergeCell ref="D80:D81"/>
    <mergeCell ref="E80:E82"/>
    <mergeCell ref="F80:F82"/>
    <mergeCell ref="A60:A63"/>
    <mergeCell ref="B60:B63"/>
    <mergeCell ref="C60:C63"/>
    <mergeCell ref="E60:E63"/>
    <mergeCell ref="F60:F63"/>
    <mergeCell ref="F64:F65"/>
    <mergeCell ref="E64:E65"/>
    <mergeCell ref="A64:A65"/>
    <mergeCell ref="A69:A73"/>
    <mergeCell ref="F69:F73"/>
    <mergeCell ref="E69:E73"/>
    <mergeCell ref="G36:G38"/>
    <mergeCell ref="F36:F38"/>
    <mergeCell ref="B9:B10"/>
    <mergeCell ref="C9:C10"/>
    <mergeCell ref="D44:D45"/>
    <mergeCell ref="C24:C25"/>
    <mergeCell ref="G114:G116"/>
    <mergeCell ref="G112:G113"/>
    <mergeCell ref="G107:G108"/>
    <mergeCell ref="G105:G106"/>
    <mergeCell ref="D62:D63"/>
    <mergeCell ref="D74:D75"/>
    <mergeCell ref="E74:E79"/>
    <mergeCell ref="G69:G73"/>
    <mergeCell ref="D53:D54"/>
    <mergeCell ref="F49:F51"/>
    <mergeCell ref="B22:B23"/>
    <mergeCell ref="D14:D15"/>
    <mergeCell ref="E14:E15"/>
    <mergeCell ref="G60:G63"/>
    <mergeCell ref="I44:I45"/>
    <mergeCell ref="J44:J45"/>
    <mergeCell ref="K44:K45"/>
    <mergeCell ref="L44:L45"/>
    <mergeCell ref="M44:M45"/>
    <mergeCell ref="N44:N45"/>
    <mergeCell ref="D9:H9"/>
    <mergeCell ref="J9:K9"/>
    <mergeCell ref="L9:O9"/>
    <mergeCell ref="H24:H25"/>
    <mergeCell ref="D24:D25"/>
    <mergeCell ref="E24:E25"/>
    <mergeCell ref="F24:F25"/>
    <mergeCell ref="G24:G25"/>
    <mergeCell ref="G14:G15"/>
    <mergeCell ref="F14:F15"/>
    <mergeCell ref="G11:G13"/>
    <mergeCell ref="F11:F13"/>
    <mergeCell ref="G28:G29"/>
    <mergeCell ref="F28:F29"/>
    <mergeCell ref="O44:O45"/>
    <mergeCell ref="F34:F35"/>
    <mergeCell ref="G30:G31"/>
    <mergeCell ref="F30:F31"/>
  </mergeCells>
  <printOptions horizontalCentered="1"/>
  <pageMargins left="0.19685039370078741" right="0.19685039370078741" top="0.78740157480314965" bottom="0.59055118110236227" header="0" footer="0.39370078740157483"/>
  <pageSetup scale="16" fitToHeight="0" orientation="landscape" r:id="rId1"/>
  <headerFooter alignWithMargins="0">
    <oddFooter>&amp;L&amp;11SG-F-12 Mapa de Riesgos</oddFooter>
  </headerFooter>
  <drawing r:id="rId2"/>
  <legacyDrawing r:id="rId3"/>
  <extLst>
    <ext xmlns:x14="http://schemas.microsoft.com/office/spreadsheetml/2009/9/main" uri="{CCE6A557-97BC-4b89-ADB6-D9C93CAAB3DF}">
      <x14:dataValidations xmlns:xm="http://schemas.microsoft.com/office/excel/2006/main" xWindow="973" yWindow="860" count="3">
        <x14:dataValidation type="list" allowBlank="1" showInputMessage="1" showErrorMessage="1" xr:uid="{00000000-0002-0000-0400-000002000000}">
          <x14:formula1>
            <xm:f>'L:\CARPETAS_AREAS\OFICINA_ASESORA_PLANEACION\MODELO INTEGRADO\2018\PAAC\[Mapa de Riesgos 2018.V2.xlsx]Base de Datos '!#REF!</xm:f>
          </x14:formula1>
          <xm:sqref>C26 B30:C30 C28 C11 C14 B16:C16 B19:C19 C22 C24 B34 C32:C34 B36:C36 B39:C39 B41:C41</xm:sqref>
        </x14:dataValidation>
        <x14:dataValidation type="list" allowBlank="1" showInputMessage="1" showErrorMessage="1" xr:uid="{00000000-0002-0000-0400-000003000000}">
          <x14:formula1>
            <xm:f>'L:\CARPETAS_AREAS\OFICINA_ASESORA_PLANEACION\MODELO INTEGRADO\2018\PAAC\[Mapa de Riesgos 2018.V2.xlsx]Base de Datos '!#REF!</xm:f>
          </x14:formula1>
          <xm:sqref>B14 B32:B33 B26 B28 B11 B22 B24</xm:sqref>
        </x14:dataValidation>
        <x14:dataValidation type="list" allowBlank="1" showInputMessage="1" showErrorMessage="1" xr:uid="{3C43BB0A-B7B2-4B62-AF94-59E6CE66C95B}">
          <x14:formula1>
            <xm:f>'L:\CARPETAS_AREAS\CONTROL_INTERNO\Informes\Evaluación Mapas de Riesgo\2018\[MAPA_RIESGOS_INSTITUCIONAL_31_AGOSTO_enviado OAP.XLSX]Base de Datos '!#REF!</xm:f>
          </x14:formula1>
          <xm:sqref>B123:C123 B110:C110 B112:C112 B114:C114 B117:C120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19</vt:i4>
      </vt:variant>
    </vt:vector>
  </HeadingPairs>
  <TitlesOfParts>
    <vt:vector size="25" baseType="lpstr">
      <vt:lpstr>Base de Datos </vt:lpstr>
      <vt:lpstr>Convenciones Riesgo</vt:lpstr>
      <vt:lpstr>Tablas de apoyo</vt:lpstr>
      <vt:lpstr>INICIO</vt:lpstr>
      <vt:lpstr>Mapa de riesgos 2019</vt:lpstr>
      <vt:lpstr>Seguimiento </vt:lpstr>
      <vt:lpstr>Adecuada</vt:lpstr>
      <vt:lpstr>'Base de Datos '!ANLA</vt:lpstr>
      <vt:lpstr>'Mapa de riesgos 2019'!Área_de_impresión</vt:lpstr>
      <vt:lpstr>'Seguimiento '!Área_de_impresión</vt:lpstr>
      <vt:lpstr>CLASE</vt:lpstr>
      <vt:lpstr>'Convenciones Riesgo'!Clase_Riesgo</vt:lpstr>
      <vt:lpstr>Clasificacion</vt:lpstr>
      <vt:lpstr>Documentada</vt:lpstr>
      <vt:lpstr>Efectiva</vt:lpstr>
      <vt:lpstr>Herram</vt:lpstr>
      <vt:lpstr>HerramControl</vt:lpstr>
      <vt:lpstr>Herramientas</vt:lpstr>
      <vt:lpstr>'Convenciones Riesgo'!IMPACTO</vt:lpstr>
      <vt:lpstr>OBJETIVO</vt:lpstr>
      <vt:lpstr>'Convenciones Riesgo'!PROBABILIDAD</vt:lpstr>
      <vt:lpstr>Proceso</vt:lpstr>
      <vt:lpstr>'Convenciones Riesgo'!Score</vt:lpstr>
      <vt:lpstr>Seguimiento</vt:lpstr>
      <vt:lpstr>Sub_proceso</vt:lpstr>
    </vt:vector>
  </TitlesOfParts>
  <Company>CAJA DE LA VIVIENDA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GELozano</dc:creator>
  <cp:lastModifiedBy>Nohora Isabel Velasquez Ubaque (ANLA)</cp:lastModifiedBy>
  <cp:lastPrinted>2019-06-18T16:28:50Z</cp:lastPrinted>
  <dcterms:created xsi:type="dcterms:W3CDTF">2006-10-31T20:51:49Z</dcterms:created>
  <dcterms:modified xsi:type="dcterms:W3CDTF">2019-07-25T20:01:41Z</dcterms:modified>
</cp:coreProperties>
</file>