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C:\Users\jozambrano\Downloads\"/>
    </mc:Choice>
  </mc:AlternateContent>
  <xr:revisionPtr revIDLastSave="0" documentId="13_ncr:1_{AE93CF06-C23F-460D-B55E-210CD69E9E36}" xr6:coauthVersionLast="47" xr6:coauthVersionMax="47" xr10:uidLastSave="{00000000-0000-0000-0000-000000000000}"/>
  <bookViews>
    <workbookView xWindow="-120" yWindow="-120" windowWidth="29040" windowHeight="15840" xr2:uid="{00000000-000D-0000-FFFF-FFFF00000000}"/>
  </bookViews>
  <sheets>
    <sheet name="Participación Ciudadana"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1" l="1"/>
  <c r="AJ28" i="1" l="1"/>
  <c r="AI28" i="1"/>
  <c r="AH28" i="1"/>
  <c r="AD28" i="1"/>
  <c r="AC28" i="1"/>
  <c r="AB28" i="1"/>
  <c r="X28" i="1"/>
  <c r="W28" i="1"/>
  <c r="V28" i="1"/>
  <c r="R28" i="1"/>
  <c r="Q28" i="1"/>
  <c r="P28" i="1"/>
</calcChain>
</file>

<file path=xl/sharedStrings.xml><?xml version="1.0" encoding="utf-8"?>
<sst xmlns="http://schemas.openxmlformats.org/spreadsheetml/2006/main" count="123" uniqueCount="97">
  <si>
    <t xml:space="preserve">PLAN DE ACCIÓN POLÍTICA MIPG </t>
  </si>
  <si>
    <t>Fecha:</t>
  </si>
  <si>
    <t>2X-10-202X</t>
  </si>
  <si>
    <t>Versión:</t>
  </si>
  <si>
    <t>Código:</t>
  </si>
  <si>
    <t>DPI-FO-XX</t>
  </si>
  <si>
    <t>PLAN INSTITUCIONAL DE GESTIÓN Y DESEMPEÑO</t>
  </si>
  <si>
    <t>POLITICA DE GESTIÓN- MIPG:</t>
  </si>
  <si>
    <t>Política de Participación Ciudadana en la gestión pública,</t>
  </si>
  <si>
    <t>OBJETIVO DE LA POLÍTICA:</t>
  </si>
  <si>
    <t>Establecer las acciones para el fortalecimiento y la promoción de la participación ciudadana incidente en la toma de decisiones de la Autoridad Nacional de Licencias Ambientales - ANLA.</t>
  </si>
  <si>
    <t>JUSTIFICACIÓN:</t>
  </si>
  <si>
    <t>La ANLA se propone adelantar durante el 2025 acciones dirigidas a promover la participación ciudadana, facilitar el acceso a la información pública ambiental,  la atención de la conflictividad socioecológica con acciones dirigidas a generar las condiciones institucionales idóneas para la participación efectiva e incluyente y promover el fortalecimiento y desarrollo de esta participación, con base en los derechos de acceso a la información pública y a la participación ciudadana en la toma de decisiones ambientales; así como el enfoque de los derechos humanos, diferenciales y territorial.</t>
  </si>
  <si>
    <t>LÍDER DE LA POLÍTICA:</t>
  </si>
  <si>
    <t xml:space="preserve">Subdirección de Mecanismos de Participación Ciudadana  - Grupo Relación Estado Ciudadanías </t>
  </si>
  <si>
    <t xml:space="preserve">VERSIÓN (Espacio exclusivo de la  OAP): </t>
  </si>
  <si>
    <t xml:space="preserve">DIMENSIÓN No.: </t>
  </si>
  <si>
    <t>Dimensión No:  3  Gestión con valores para resultados.</t>
  </si>
  <si>
    <t xml:space="preserve">SEGUIMIENTO A MARZO 31 DE 2025 -  I </t>
  </si>
  <si>
    <t>31/03/20XX</t>
  </si>
  <si>
    <t>SEGUIMIENTO A JUNIO 30  DE 2024 - II</t>
  </si>
  <si>
    <t>30/06/20XX</t>
  </si>
  <si>
    <t>SEGUIMIENTO A SEPTIEMBRE 30  DE 2025 -III</t>
  </si>
  <si>
    <t>30/09/20XX</t>
  </si>
  <si>
    <t xml:space="preserve">SEGUIMIENTO A DICIEMBRE 31  DE 2025 - IV </t>
  </si>
  <si>
    <t>31/12/20XX</t>
  </si>
  <si>
    <t>ITEM</t>
  </si>
  <si>
    <t>PESO DE LA  ACCIÓN</t>
  </si>
  <si>
    <t>ACCIÓN</t>
  </si>
  <si>
    <t>PESO POR ACTIVIDAD</t>
  </si>
  <si>
    <t xml:space="preserve">ACTIVIDADES </t>
  </si>
  <si>
    <t xml:space="preserve">META </t>
  </si>
  <si>
    <t>PRODUCTO ESPERADO</t>
  </si>
  <si>
    <t>FECHA DE INICIO
(DD-MM-AAAA)</t>
  </si>
  <si>
    <t>FECHA DE FINALIZACIÓN
(DD-MM-AAAA)</t>
  </si>
  <si>
    <t>DEPENDENCIA  
LIDER</t>
  </si>
  <si>
    <t>DEPENDENCIA (S) 
 APOYO</t>
  </si>
  <si>
    <t>EVIDENCIA</t>
  </si>
  <si>
    <t>ANÁLISIS CUALITATIVO 
(AUTOEVALUACIÓN)</t>
  </si>
  <si>
    <t>VALIDACIÓN OAP
(Espacio exclusivo de la OAP)</t>
  </si>
  <si>
    <t>% Avance real acumulado de la acción</t>
  </si>
  <si>
    <t>% Avance real acumulado de la actividad</t>
  </si>
  <si>
    <t>% Avance esperado de la acción
(Espacio exclusivo de la  OAP)</t>
  </si>
  <si>
    <t>Formular e implementar el plan de acción 2025 de la Estrategia Institucional Pedagógica interna para fortalecer las condiciones y recursos pedagógicos que faciliten la promoción de la participación, del acceso a la información pública ambiental,  la atención de la conflictividad socioecológica y la presencia territorial de la Entidad.</t>
  </si>
  <si>
    <r>
      <rPr>
        <b/>
        <sz val="10"/>
        <color rgb="FF000000"/>
        <rFont val="Century Gothic"/>
        <family val="1"/>
      </rPr>
      <t>1.1</t>
    </r>
    <r>
      <rPr>
        <sz val="10"/>
        <color rgb="FF000000"/>
        <rFont val="Century Gothic"/>
        <family val="1"/>
      </rPr>
      <t>.Formular e Implementar el plan de acción 2025 de la Estrategia Institucional Pedagógica para promover una cultura organizacional promotora de la participación.</t>
    </r>
  </si>
  <si>
    <t>Plan de acción de la Estrategia Institucional Pedagógica implementado.</t>
  </si>
  <si>
    <t>SMPCA - Grupo de Participación Ambiental</t>
  </si>
  <si>
    <t>Todas las dependencias</t>
  </si>
  <si>
    <t>Generar espacios y/o canales de encuentro o contacto con grupos de valor para divulgar y promover la Participación.</t>
  </si>
  <si>
    <r>
      <rPr>
        <b/>
        <sz val="10"/>
        <rFont val="Century Gothic"/>
        <family val="2"/>
      </rPr>
      <t>2.1.</t>
    </r>
    <r>
      <rPr>
        <sz val="10"/>
        <rFont val="Century Gothic"/>
        <family val="2"/>
      </rPr>
      <t xml:space="preserve"> Realizar encuentros con los delegados de las dependencias para sensibilizar e identificar los espacios de participación para la planeación de la participación.</t>
    </r>
  </si>
  <si>
    <t xml:space="preserve">* Cronograma trimestral de los espacios de participación ciudadana identificados por las dependencias.
* Listados de asistencia </t>
  </si>
  <si>
    <t>SMPCA - Grupo de Participación Ambiental - Grupo de Relación Estado Ciudadanías</t>
  </si>
  <si>
    <r>
      <rPr>
        <b/>
        <sz val="10"/>
        <color rgb="FF000000"/>
        <rFont val="Century Gothic"/>
      </rPr>
      <t>2.2.</t>
    </r>
    <r>
      <rPr>
        <sz val="10"/>
        <color rgb="FF000000"/>
        <rFont val="Century Gothic"/>
      </rPr>
      <t xml:space="preserve"> Realizar las consultas públicas a grupos de valor de los planes y documentos establecidos para conocimiento y comentarios y divulgar sus resultados a través de la página web.</t>
    </r>
  </si>
  <si>
    <t>Consultas públicas a grupos de valor realizadas y con resultados divulgados a través de la página web publicadas.</t>
  </si>
  <si>
    <t>Dependencia que lleve a cabo el proceso de consulta pública</t>
  </si>
  <si>
    <t xml:space="preserve">Grupo de Relación Estado Ciudadanías
Grupo de Comunicaciones </t>
  </si>
  <si>
    <r>
      <t xml:space="preserve"> </t>
    </r>
    <r>
      <rPr>
        <b/>
        <sz val="10"/>
        <rFont val="Century Gothic"/>
        <family val="2"/>
      </rPr>
      <t>2.3.</t>
    </r>
    <r>
      <rPr>
        <sz val="10"/>
        <rFont val="Century Gothic"/>
        <family val="2"/>
      </rPr>
      <t xml:space="preserve"> Realizar y promover encuentros con los grupos de valor presencial o virtual para la promoción de la participación y el que hacer institucional y/o la divulgación de acciones que contribuyen a la construcción de paz.</t>
    </r>
  </si>
  <si>
    <t>Informe</t>
  </si>
  <si>
    <t>SELA/SIPTA/OAJ/SSLA</t>
  </si>
  <si>
    <r>
      <rPr>
        <b/>
        <sz val="10"/>
        <color theme="1"/>
        <rFont val="Century Gothic"/>
        <family val="2"/>
      </rPr>
      <t>2.4</t>
    </r>
    <r>
      <rPr>
        <sz val="10"/>
        <color theme="1"/>
        <rFont val="Century Gothic"/>
        <family val="2"/>
      </rPr>
      <t xml:space="preserve"> Realizar e</t>
    </r>
    <r>
      <rPr>
        <sz val="10"/>
        <rFont val="Century Gothic"/>
        <family val="2"/>
      </rPr>
      <t>ncuentros con los gremios, relacionados con el proceso de licencias, permisos y trámites ambientales.</t>
    </r>
  </si>
  <si>
    <t>Acta y listado de asistencia</t>
  </si>
  <si>
    <t>Subdirección de Instrumentos, Permisos y Trámites ambientales</t>
  </si>
  <si>
    <t>SELA/SSLA</t>
  </si>
  <si>
    <r>
      <rPr>
        <b/>
        <sz val="10"/>
        <rFont val="Century Gothic"/>
        <family val="2"/>
      </rPr>
      <t xml:space="preserve">2.5 </t>
    </r>
    <r>
      <rPr>
        <sz val="10"/>
        <rFont val="Century Gothic"/>
        <family val="2"/>
      </rPr>
      <t>Realizar</t>
    </r>
    <r>
      <rPr>
        <b/>
        <sz val="10"/>
        <rFont val="Century Gothic"/>
        <family val="2"/>
      </rPr>
      <t xml:space="preserve"> </t>
    </r>
    <r>
      <rPr>
        <sz val="10"/>
        <rFont val="Century Gothic"/>
        <family val="2"/>
      </rPr>
      <t>espacios de Gestión del conocimiento con gremios, firmas consultoras y/o usuarios "Fortalecimiento de capacidades en la presentación de estudios de impacto ambiental”</t>
    </r>
  </si>
  <si>
    <t>Listado de asistencia y presentación</t>
  </si>
  <si>
    <t>Subdirección de evaluación de Licencias Ambientales</t>
  </si>
  <si>
    <t>SIPTA/SSLA</t>
  </si>
  <si>
    <r>
      <rPr>
        <b/>
        <sz val="10"/>
        <rFont val="Century Gothic"/>
        <family val="2"/>
      </rPr>
      <t>2.6</t>
    </r>
    <r>
      <rPr>
        <sz val="10"/>
        <rFont val="Century Gothic"/>
        <family val="2"/>
      </rPr>
      <t xml:space="preserve"> Realizar espacio</t>
    </r>
    <r>
      <rPr>
        <sz val="10"/>
        <color rgb="FF0070C0"/>
        <rFont val="Century Gothic"/>
        <family val="2"/>
      </rPr>
      <t xml:space="preserve"> </t>
    </r>
    <r>
      <rPr>
        <sz val="10"/>
        <rFont val="Century Gothic"/>
        <family val="2"/>
      </rPr>
      <t>de Gestión del conocimiento con comunidad y/o organizaciones: Espacio de encuentro pedagógico, hablamos de Licenciamiento Ambiental.</t>
    </r>
  </si>
  <si>
    <t>un (1) Informe</t>
  </si>
  <si>
    <t>Grupo de Participación Ambiental / Subdirección de Evaluación de Licencias Ambientales</t>
  </si>
  <si>
    <t xml:space="preserve">SELA/SIPTA </t>
  </si>
  <si>
    <t>Elaborar documentos para la promoción y fortalecimiento de la participación.</t>
  </si>
  <si>
    <r>
      <rPr>
        <b/>
        <sz val="10"/>
        <color theme="1"/>
        <rFont val="Century Gothic"/>
        <family val="2"/>
      </rPr>
      <t>3.1</t>
    </r>
    <r>
      <rPr>
        <sz val="10"/>
        <color theme="1"/>
        <rFont val="Century Gothic"/>
        <family val="2"/>
      </rPr>
      <t xml:space="preserve"> Elaborar un diagnóstico para identificar si los canales que empleó la entidad para promover la participación ciudadana en los mecanismos del ciclo de la gestión pública son idóneos de acuerdo con la caracterización de ciudadanías, usuarios o grupos de valor.</t>
    </r>
  </si>
  <si>
    <t>Informe de los resultados del diagnóstico realizado.</t>
  </si>
  <si>
    <t>Grupo de Relación Estado Ciudadanías</t>
  </si>
  <si>
    <t>Grupo de Comunicaciones</t>
  </si>
  <si>
    <r>
      <rPr>
        <b/>
        <sz val="10"/>
        <rFont val="Century Gothic"/>
        <family val="2"/>
      </rPr>
      <t xml:space="preserve">3.2 </t>
    </r>
    <r>
      <rPr>
        <sz val="10"/>
        <rFont val="Century Gothic"/>
        <family val="2"/>
      </rPr>
      <t>Elaborar e implementar el formato interno para el reporte de las actividades de participación que se realizan en la Entidad.</t>
    </r>
  </si>
  <si>
    <t>Formato implementado para el reporte de las actividades de participación que se realizan la Entidad.</t>
  </si>
  <si>
    <t>Grupo de Participación Ambiental</t>
  </si>
  <si>
    <t>SELA/SIPTA/OAJ/SELA / OAP - Grupo de Relación  Estado Ciudadanías</t>
  </si>
  <si>
    <r>
      <rPr>
        <b/>
        <sz val="10"/>
        <color theme="1"/>
        <rFont val="Century Gothic"/>
        <family val="2"/>
      </rPr>
      <t>3.3.</t>
    </r>
    <r>
      <rPr>
        <sz val="10"/>
        <color theme="1"/>
        <rFont val="Century Gothic"/>
        <family val="2"/>
      </rPr>
      <t xml:space="preserve"> Sistematizar y divulgar experiencias frente a las acciones adelantadas para fortalecer y promover mecanismos de participación.</t>
    </r>
  </si>
  <si>
    <t>Documentos de sistematización.</t>
  </si>
  <si>
    <t>N/A</t>
  </si>
  <si>
    <t>Elaborar los contenidos de promoción de la participación ciudadana para la Estrategia de Comunicaciones de la Entidad.</t>
  </si>
  <si>
    <r>
      <rPr>
        <b/>
        <sz val="10"/>
        <color theme="1"/>
        <rFont val="Century Gothic"/>
        <family val="2"/>
      </rPr>
      <t>4.1.</t>
    </r>
    <r>
      <rPr>
        <sz val="10"/>
        <color theme="1"/>
        <rFont val="Century Gothic"/>
        <family val="2"/>
      </rPr>
      <t xml:space="preserve"> Divulgar la información de los espacios de participación ciudadana a través de diferentes  canales.</t>
    </r>
  </si>
  <si>
    <t>Informe trimestral de la divulgación de los contenidos realizados.</t>
  </si>
  <si>
    <t>Grupo de Participación Ambiental
Grupo de Relación Estado Ciudadanías</t>
  </si>
  <si>
    <t>Grupo Comunicaciones</t>
  </si>
  <si>
    <t>Gestionar la promoción de la participación ciudadana ambiental.</t>
  </si>
  <si>
    <r>
      <rPr>
        <b/>
        <sz val="10"/>
        <rFont val="Century Gothic"/>
        <family val="2"/>
      </rPr>
      <t xml:space="preserve">5.1 </t>
    </r>
    <r>
      <rPr>
        <sz val="10"/>
        <rFont val="Century Gothic"/>
        <family val="2"/>
      </rPr>
      <t>Realizar balance semestral de las actividades ejecutadas en los mecanismos de participación ciudadana ambiental.</t>
    </r>
  </si>
  <si>
    <t>Informe de Balance de las actividades ejecutadas en los mecanismos de participación ciudadana ambiental.</t>
  </si>
  <si>
    <t xml:space="preserve">Grupo de Participación Ambiental </t>
  </si>
  <si>
    <t>SELA
SSLA
SIPTA</t>
  </si>
  <si>
    <r>
      <rPr>
        <b/>
        <sz val="10"/>
        <rFont val="Century Gothic"/>
        <family val="2"/>
      </rPr>
      <t xml:space="preserve">5.2 </t>
    </r>
    <r>
      <rPr>
        <sz val="10"/>
        <rFont val="Century Gothic"/>
        <family val="2"/>
      </rPr>
      <t>Socializar en el CIGD los balances de las actividades ejecutadas en los mecanismos de participación ciudadana ambiental.</t>
    </r>
  </si>
  <si>
    <t>Presentación y acta del comité CIGD.</t>
  </si>
  <si>
    <t>TOTAL PARA EL PERIODO</t>
  </si>
  <si>
    <r>
      <rPr>
        <b/>
        <sz val="10"/>
        <color rgb="FF000000"/>
        <rFont val="Century Gothic"/>
      </rPr>
      <t xml:space="preserve">V1: </t>
    </r>
    <r>
      <rPr>
        <sz val="10"/>
        <color rgb="FF000000"/>
        <rFont val="Century Gothic"/>
      </rPr>
      <t>Aprobado en el</t>
    </r>
    <r>
      <rPr>
        <b/>
        <sz val="10"/>
        <color rgb="FF000000"/>
        <rFont val="Century Gothic"/>
      </rPr>
      <t xml:space="preserve"> </t>
    </r>
    <r>
      <rPr>
        <sz val="10"/>
        <color rgb="FF000000"/>
        <rFont val="Century Gothic"/>
      </rPr>
      <t xml:space="preserve">Comité Institucional de Gestión y Desempeño del 27/12/2024.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</si>
</sst>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3" x14ac:knownFonts="1">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b/>
      <sz val="10"/>
      <color theme="0"/>
      <name val="Century Gothic"/>
      <family val="2"/>
    </font>
    <font>
      <sz val="10"/>
      <color theme="1"/>
      <name val="Century Gothic"/>
      <family val="2"/>
    </font>
    <font>
      <b/>
      <sz val="10"/>
      <color theme="1"/>
      <name val="Century Gothic"/>
      <family val="2"/>
    </font>
    <font>
      <b/>
      <sz val="10"/>
      <color rgb="FF000000"/>
      <name val="Century Gothic"/>
      <family val="2"/>
    </font>
    <font>
      <sz val="10"/>
      <color rgb="FF000000"/>
      <name val="Century Gothic"/>
      <family val="2"/>
    </font>
    <font>
      <sz val="11"/>
      <color rgb="FF000000"/>
      <name val="Century Gothic"/>
      <family val="2"/>
    </font>
    <font>
      <sz val="10"/>
      <name val="Century Gothic"/>
      <family val="2"/>
    </font>
    <font>
      <sz val="11"/>
      <color theme="1"/>
      <name val="Century Gothic"/>
      <family val="2"/>
    </font>
    <font>
      <b/>
      <sz val="10"/>
      <color rgb="FF000000"/>
      <name val="Century Gothic"/>
      <family val="1"/>
    </font>
    <font>
      <sz val="10"/>
      <color rgb="FF000000"/>
      <name val="Century Gothic"/>
      <family val="1"/>
    </font>
    <font>
      <b/>
      <sz val="12"/>
      <color theme="0"/>
      <name val="Century Gothic"/>
      <family val="2"/>
    </font>
    <font>
      <sz val="10"/>
      <name val="Arial"/>
      <family val="2"/>
    </font>
    <font>
      <b/>
      <sz val="10"/>
      <name val="Arial"/>
      <family val="2"/>
    </font>
    <font>
      <b/>
      <sz val="10"/>
      <color rgb="FF000000"/>
      <name val="Arial"/>
      <family val="2"/>
    </font>
    <font>
      <b/>
      <sz val="12"/>
      <name val="Arial"/>
      <family val="2"/>
    </font>
    <font>
      <b/>
      <sz val="10"/>
      <name val="Century Gothic"/>
      <family val="2"/>
    </font>
    <font>
      <sz val="10"/>
      <color rgb="FF0070C0"/>
      <name val="Century Gothic"/>
      <family val="2"/>
    </font>
    <font>
      <b/>
      <sz val="10"/>
      <color rgb="FF000000"/>
      <name val="Century Gothic"/>
    </font>
    <font>
      <sz val="10"/>
      <color rgb="FF000000"/>
      <name val="Century Gothic"/>
    </font>
  </fonts>
  <fills count="10">
    <fill>
      <patternFill patternType="none"/>
    </fill>
    <fill>
      <patternFill patternType="gray125"/>
    </fill>
    <fill>
      <patternFill patternType="solid">
        <fgColor theme="9" tint="-0.499984740745262"/>
        <bgColor indexed="64"/>
      </patternFill>
    </fill>
    <fill>
      <patternFill patternType="solid">
        <fgColor rgb="FFC6E0B4"/>
        <bgColor indexed="64"/>
      </patternFill>
    </fill>
    <fill>
      <patternFill patternType="solid">
        <fgColor theme="9" tint="-0.24994659260841701"/>
        <bgColor indexed="64"/>
      </patternFill>
    </fill>
    <fill>
      <patternFill patternType="solid">
        <fgColor theme="0"/>
        <bgColor indexed="64"/>
      </patternFill>
    </fill>
    <fill>
      <patternFill patternType="solid">
        <fgColor rgb="FFFFFFFF"/>
        <bgColor rgb="FF000000"/>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249977111117893"/>
        <bgColor indexed="64"/>
      </patternFill>
    </fill>
  </fills>
  <borders count="48">
    <border>
      <left/>
      <right/>
      <top/>
      <bottom/>
      <diagonal/>
    </border>
    <border>
      <left style="thin">
        <color auto="1"/>
      </left>
      <right/>
      <top style="thin">
        <color auto="1"/>
      </top>
      <bottom style="thin">
        <color auto="1"/>
      </bottom>
      <diagonal/>
    </border>
    <border>
      <left/>
      <right/>
      <top style="thin">
        <color indexed="64"/>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rgb="FF000000"/>
      </bottom>
      <diagonal/>
    </border>
    <border>
      <left style="thin">
        <color rgb="FF000000"/>
      </left>
      <right style="thin">
        <color rgb="FF000000"/>
      </right>
      <top/>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thin">
        <color auto="1"/>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rgb="FF000000"/>
      </left>
      <right style="medium">
        <color indexed="64"/>
      </right>
      <top/>
      <bottom style="thin">
        <color rgb="FF000000"/>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7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xf numFmtId="0" fontId="3" fillId="0" borderId="0" xfId="0" applyFont="1"/>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vertical="center" wrapText="1"/>
    </xf>
    <xf numFmtId="0" fontId="5" fillId="0" borderId="0" xfId="0" applyFont="1" applyAlignment="1">
      <alignment horizontal="center" vertical="center" wrapText="1"/>
    </xf>
    <xf numFmtId="9" fontId="5" fillId="0" borderId="4" xfId="1" applyFont="1" applyFill="1" applyBorder="1" applyAlignment="1">
      <alignment horizontal="center" vertical="center"/>
    </xf>
    <xf numFmtId="0" fontId="9" fillId="0" borderId="3" xfId="0" applyFont="1" applyBorder="1" applyAlignment="1">
      <alignment vertical="center" wrapText="1"/>
    </xf>
    <xf numFmtId="0" fontId="8" fillId="0" borderId="3" xfId="0" applyFont="1" applyBorder="1" applyAlignment="1">
      <alignment vertical="center"/>
    </xf>
    <xf numFmtId="9" fontId="9" fillId="6" borderId="3" xfId="0" applyNumberFormat="1" applyFont="1" applyFill="1" applyBorder="1" applyAlignment="1">
      <alignment horizontal="center" vertical="center"/>
    </xf>
    <xf numFmtId="9" fontId="5" fillId="0" borderId="4" xfId="1" applyFont="1" applyBorder="1" applyAlignment="1">
      <alignment horizontal="center" vertical="center"/>
    </xf>
    <xf numFmtId="0" fontId="8" fillId="0" borderId="3" xfId="0" applyFont="1" applyBorder="1" applyAlignment="1">
      <alignment vertical="center" wrapText="1"/>
    </xf>
    <xf numFmtId="9" fontId="9" fillId="6" borderId="3" xfId="0" applyNumberFormat="1" applyFont="1" applyFill="1" applyBorder="1" applyAlignment="1">
      <alignment vertical="center"/>
    </xf>
    <xf numFmtId="0" fontId="9" fillId="0" borderId="8" xfId="0" applyFont="1" applyBorder="1" applyAlignment="1">
      <alignment horizontal="center" vertical="center"/>
    </xf>
    <xf numFmtId="0" fontId="9" fillId="0" borderId="8" xfId="0" applyFont="1" applyBorder="1" applyAlignment="1">
      <alignment vertical="center"/>
    </xf>
    <xf numFmtId="9" fontId="9" fillId="6" borderId="8" xfId="0" applyNumberFormat="1" applyFont="1" applyFill="1" applyBorder="1" applyAlignment="1">
      <alignment horizontal="center" vertical="center"/>
    </xf>
    <xf numFmtId="0" fontId="9" fillId="0" borderId="8" xfId="0" applyFont="1" applyBorder="1" applyAlignment="1">
      <alignment vertical="center" wrapText="1"/>
    </xf>
    <xf numFmtId="0" fontId="8" fillId="0" borderId="8" xfId="0" applyFont="1" applyBorder="1" applyAlignment="1">
      <alignment vertical="center" wrapText="1"/>
    </xf>
    <xf numFmtId="9" fontId="9" fillId="6" borderId="8" xfId="0" applyNumberFormat="1" applyFont="1" applyFill="1" applyBorder="1" applyAlignment="1">
      <alignment vertical="center"/>
    </xf>
    <xf numFmtId="9" fontId="5" fillId="0" borderId="4" xfId="1" applyFont="1" applyFill="1" applyBorder="1" applyAlignment="1">
      <alignment horizontal="center" vertical="center" wrapText="1"/>
    </xf>
    <xf numFmtId="0" fontId="11" fillId="5" borderId="4" xfId="0" applyFont="1" applyFill="1" applyBorder="1"/>
    <xf numFmtId="9" fontId="9" fillId="5" borderId="4" xfId="1" applyFont="1" applyFill="1" applyBorder="1" applyAlignment="1">
      <alignment horizontal="center" vertical="center"/>
    </xf>
    <xf numFmtId="0" fontId="9" fillId="6" borderId="8" xfId="0" applyFont="1" applyFill="1" applyBorder="1" applyAlignment="1">
      <alignment vertical="center"/>
    </xf>
    <xf numFmtId="0" fontId="11" fillId="0" borderId="4" xfId="0" applyFont="1" applyBorder="1"/>
    <xf numFmtId="0" fontId="10" fillId="6" borderId="8" xfId="0" applyFont="1" applyFill="1" applyBorder="1" applyAlignment="1">
      <alignment vertical="center" wrapText="1"/>
    </xf>
    <xf numFmtId="0" fontId="5" fillId="0" borderId="0" xfId="0" applyFont="1"/>
    <xf numFmtId="0" fontId="5" fillId="0" borderId="0" xfId="0" applyFont="1" applyAlignment="1">
      <alignment horizontal="center"/>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49" fontId="15" fillId="0" borderId="11" xfId="0" applyNumberFormat="1" applyFont="1" applyBorder="1" applyAlignment="1">
      <alignment horizontal="center" vertical="center" wrapText="1"/>
    </xf>
    <xf numFmtId="0" fontId="4" fillId="4" borderId="20" xfId="0" applyFont="1" applyFill="1" applyBorder="1" applyAlignment="1">
      <alignment horizontal="center" vertical="center" wrapText="1"/>
    </xf>
    <xf numFmtId="0" fontId="13" fillId="0" borderId="7" xfId="0" applyFont="1" applyBorder="1" applyAlignment="1">
      <alignment horizontal="left" vertical="center" wrapText="1"/>
    </xf>
    <xf numFmtId="0" fontId="5" fillId="0" borderId="7" xfId="1" applyNumberFormat="1" applyFont="1" applyFill="1" applyBorder="1" applyAlignment="1">
      <alignment horizontal="center" vertical="center"/>
    </xf>
    <xf numFmtId="0" fontId="8" fillId="0" borderId="12" xfId="0" applyFont="1" applyBorder="1" applyAlignment="1">
      <alignment vertical="center"/>
    </xf>
    <xf numFmtId="0" fontId="9" fillId="0" borderId="31" xfId="0" applyFont="1" applyBorder="1" applyAlignment="1">
      <alignment vertical="center"/>
    </xf>
    <xf numFmtId="0" fontId="9" fillId="0" borderId="31" xfId="0" applyFont="1" applyBorder="1" applyAlignment="1">
      <alignment vertical="center" wrapText="1"/>
    </xf>
    <xf numFmtId="14" fontId="7" fillId="3" borderId="32" xfId="0" applyNumberFormat="1" applyFont="1" applyFill="1" applyBorder="1" applyAlignment="1">
      <alignment horizontal="center" vertical="center" wrapText="1" readingOrder="1"/>
    </xf>
    <xf numFmtId="9" fontId="5" fillId="0" borderId="13" xfId="1" applyFont="1" applyBorder="1" applyAlignment="1">
      <alignment horizontal="center" vertical="center"/>
    </xf>
    <xf numFmtId="0" fontId="9" fillId="6" borderId="31" xfId="0" applyFont="1" applyFill="1" applyBorder="1" applyAlignment="1">
      <alignment vertical="center" wrapText="1"/>
    </xf>
    <xf numFmtId="0" fontId="9" fillId="6" borderId="31" xfId="0" applyFont="1" applyFill="1" applyBorder="1" applyAlignment="1">
      <alignment vertical="center"/>
    </xf>
    <xf numFmtId="9" fontId="17" fillId="3" borderId="6" xfId="1" applyFont="1" applyFill="1" applyBorder="1" applyAlignment="1" applyProtection="1">
      <alignment horizontal="center" vertical="center" wrapText="1" readingOrder="1"/>
      <protection locked="0"/>
    </xf>
    <xf numFmtId="0" fontId="17" fillId="3" borderId="5" xfId="0" applyFont="1" applyFill="1" applyBorder="1" applyAlignment="1" applyProtection="1">
      <alignment horizontal="center" vertical="center" wrapText="1" readingOrder="1"/>
      <protection locked="0"/>
    </xf>
    <xf numFmtId="9" fontId="17" fillId="9" borderId="33" xfId="1" applyFont="1" applyFill="1" applyBorder="1" applyAlignment="1" applyProtection="1">
      <alignment horizontal="center" vertical="center" wrapText="1" readingOrder="1"/>
      <protection locked="0"/>
    </xf>
    <xf numFmtId="14" fontId="7" fillId="7" borderId="20" xfId="0" applyNumberFormat="1" applyFont="1" applyFill="1" applyBorder="1" applyAlignment="1">
      <alignment horizontal="center" vertical="center" wrapText="1" readingOrder="1"/>
    </xf>
    <xf numFmtId="9" fontId="14" fillId="8" borderId="0" xfId="0" applyNumberFormat="1" applyFont="1" applyFill="1" applyAlignment="1">
      <alignment horizontal="center" vertical="center"/>
    </xf>
    <xf numFmtId="0" fontId="7" fillId="3" borderId="34" xfId="0" applyFont="1" applyFill="1" applyBorder="1" applyAlignment="1">
      <alignment horizontal="center" vertical="center" wrapText="1" readingOrder="1"/>
    </xf>
    <xf numFmtId="0" fontId="7" fillId="3" borderId="6" xfId="0" applyFont="1" applyFill="1" applyBorder="1" applyAlignment="1">
      <alignment horizontal="center" vertical="center" wrapText="1" readingOrder="1"/>
    </xf>
    <xf numFmtId="0" fontId="4" fillId="9" borderId="6" xfId="0" applyFont="1" applyFill="1" applyBorder="1" applyAlignment="1">
      <alignment horizontal="center" vertical="center" wrapText="1" readingOrder="1"/>
    </xf>
    <xf numFmtId="0" fontId="7" fillId="9" borderId="6" xfId="0" applyFont="1" applyFill="1" applyBorder="1" applyAlignment="1">
      <alignment horizontal="center" vertical="center" wrapText="1" readingOrder="1"/>
    </xf>
    <xf numFmtId="0" fontId="4" fillId="9" borderId="20" xfId="0" applyFont="1" applyFill="1" applyBorder="1" applyAlignment="1">
      <alignment horizontal="center" vertical="center" wrapText="1" readingOrder="1"/>
    </xf>
    <xf numFmtId="0" fontId="6" fillId="0" borderId="35" xfId="0" applyFont="1" applyBorder="1"/>
    <xf numFmtId="0" fontId="6" fillId="0" borderId="36" xfId="0" applyFont="1" applyBorder="1"/>
    <xf numFmtId="9" fontId="6" fillId="0" borderId="36" xfId="1" applyFont="1" applyBorder="1" applyAlignment="1">
      <alignment horizontal="center" vertical="center"/>
    </xf>
    <xf numFmtId="9" fontId="6" fillId="0" borderId="36" xfId="0" applyNumberFormat="1" applyFont="1" applyBorder="1" applyAlignment="1">
      <alignment horizontal="center" vertical="center"/>
    </xf>
    <xf numFmtId="9" fontId="6" fillId="0" borderId="37" xfId="1" applyFont="1" applyBorder="1" applyAlignment="1">
      <alignment horizontal="center" vertical="center"/>
    </xf>
    <xf numFmtId="9" fontId="5" fillId="0" borderId="7" xfId="1" applyFont="1" applyBorder="1" applyAlignment="1">
      <alignment horizontal="center" vertical="center"/>
    </xf>
    <xf numFmtId="1" fontId="5" fillId="0" borderId="4" xfId="1" applyNumberFormat="1" applyFont="1" applyBorder="1" applyAlignment="1">
      <alignment horizontal="center" vertical="center"/>
    </xf>
    <xf numFmtId="9" fontId="5" fillId="0" borderId="4" xfId="1" applyFont="1" applyBorder="1" applyAlignment="1">
      <alignment horizontal="center" vertical="center" wrapText="1"/>
    </xf>
    <xf numFmtId="9" fontId="5" fillId="0" borderId="1" xfId="1" applyFont="1" applyBorder="1" applyAlignment="1">
      <alignment horizontal="center" vertical="center" wrapText="1"/>
    </xf>
    <xf numFmtId="0" fontId="10" fillId="0" borderId="7" xfId="0" applyFont="1" applyBorder="1" applyAlignment="1">
      <alignment horizontal="center" vertical="center" wrapText="1"/>
    </xf>
    <xf numFmtId="9" fontId="10" fillId="0" borderId="7" xfId="1" applyFont="1" applyBorder="1" applyAlignment="1">
      <alignment horizontal="center" vertical="center"/>
    </xf>
    <xf numFmtId="0" fontId="11" fillId="0" borderId="3" xfId="0" applyFont="1" applyBorder="1"/>
    <xf numFmtId="9" fontId="5" fillId="5" borderId="7" xfId="1" applyFont="1" applyFill="1" applyBorder="1" applyAlignment="1">
      <alignment horizontal="center" vertical="center"/>
    </xf>
    <xf numFmtId="9" fontId="5" fillId="5" borderId="4" xfId="1" applyFont="1" applyFill="1" applyBorder="1" applyAlignment="1">
      <alignment horizontal="center" vertical="center"/>
    </xf>
    <xf numFmtId="0" fontId="4" fillId="4" borderId="41" xfId="0" applyFont="1" applyFill="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4" fillId="9" borderId="42" xfId="0" applyFont="1" applyFill="1" applyBorder="1" applyAlignment="1">
      <alignment horizontal="center" vertical="center" wrapText="1" readingOrder="1"/>
    </xf>
    <xf numFmtId="9" fontId="5" fillId="0" borderId="4" xfId="1" applyFont="1" applyBorder="1" applyAlignment="1">
      <alignment horizontal="left" vertical="center" wrapText="1"/>
    </xf>
    <xf numFmtId="0" fontId="5" fillId="0" borderId="0" xfId="0" applyFont="1" applyAlignment="1">
      <alignment horizontal="left"/>
    </xf>
    <xf numFmtId="0" fontId="4" fillId="4" borderId="20" xfId="0" applyFont="1" applyFill="1" applyBorder="1" applyAlignment="1">
      <alignment horizontal="left" vertical="center" wrapText="1"/>
    </xf>
    <xf numFmtId="9" fontId="5" fillId="0" borderId="7" xfId="1" applyFont="1" applyFill="1" applyBorder="1" applyAlignment="1">
      <alignment horizontal="left" vertical="center" wrapText="1"/>
    </xf>
    <xf numFmtId="0" fontId="5" fillId="0" borderId="4" xfId="1" applyNumberFormat="1" applyFont="1" applyFill="1" applyBorder="1" applyAlignment="1">
      <alignment horizontal="center" vertical="center"/>
    </xf>
    <xf numFmtId="9" fontId="5" fillId="0" borderId="4" xfId="1"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4" xfId="1" applyNumberFormat="1" applyFont="1" applyFill="1" applyBorder="1" applyAlignment="1">
      <alignment horizontal="center" vertical="center"/>
    </xf>
    <xf numFmtId="9" fontId="10" fillId="0" borderId="4" xfId="1" applyFont="1" applyFill="1" applyBorder="1" applyAlignment="1">
      <alignment horizontal="left" vertical="center" wrapText="1"/>
    </xf>
    <xf numFmtId="9" fontId="10" fillId="0" borderId="4" xfId="1" applyFont="1" applyBorder="1" applyAlignment="1">
      <alignment horizontal="center" vertical="center"/>
    </xf>
    <xf numFmtId="0" fontId="10" fillId="0" borderId="4" xfId="0" applyFont="1" applyBorder="1" applyAlignment="1">
      <alignment vertical="center" wrapText="1"/>
    </xf>
    <xf numFmtId="1" fontId="10" fillId="0" borderId="4" xfId="1" applyNumberFormat="1" applyFont="1" applyBorder="1" applyAlignment="1">
      <alignment horizontal="center" vertical="center"/>
    </xf>
    <xf numFmtId="9" fontId="10" fillId="0" borderId="4" xfId="1" applyFont="1" applyBorder="1" applyAlignment="1">
      <alignment horizontal="left" vertical="center" wrapText="1"/>
    </xf>
    <xf numFmtId="0" fontId="10" fillId="0" borderId="7" xfId="1" applyNumberFormat="1" applyFont="1" applyFill="1" applyBorder="1" applyAlignment="1">
      <alignment horizontal="center" vertical="center"/>
    </xf>
    <xf numFmtId="9" fontId="5" fillId="0" borderId="2" xfId="1" applyFont="1" applyBorder="1" applyAlignment="1">
      <alignment horizontal="center" vertical="center" wrapText="1"/>
    </xf>
    <xf numFmtId="0" fontId="11" fillId="0" borderId="3" xfId="0" applyFont="1" applyBorder="1" applyAlignment="1">
      <alignment vertical="center" wrapText="1"/>
    </xf>
    <xf numFmtId="9" fontId="5" fillId="0" borderId="7" xfId="1" applyFont="1" applyFill="1" applyBorder="1" applyAlignment="1">
      <alignment horizontal="center" vertical="center"/>
    </xf>
    <xf numFmtId="0" fontId="10" fillId="0" borderId="7" xfId="0" applyFont="1" applyBorder="1" applyAlignment="1">
      <alignment horizontal="left" vertical="center" wrapText="1"/>
    </xf>
    <xf numFmtId="0" fontId="5" fillId="0" borderId="7" xfId="0" applyFont="1" applyBorder="1" applyAlignment="1">
      <alignment horizontal="left" vertical="center" wrapText="1"/>
    </xf>
    <xf numFmtId="164" fontId="5" fillId="0" borderId="0" xfId="0" applyNumberFormat="1" applyFont="1"/>
    <xf numFmtId="164" fontId="4" fillId="4" borderId="20" xfId="0" applyNumberFormat="1" applyFont="1" applyFill="1" applyBorder="1" applyAlignment="1">
      <alignment horizontal="center" vertical="center" wrapText="1"/>
    </xf>
    <xf numFmtId="164" fontId="5" fillId="0" borderId="7" xfId="1" applyNumberFormat="1" applyFont="1" applyFill="1" applyBorder="1" applyAlignment="1">
      <alignment horizontal="center" vertical="center"/>
    </xf>
    <xf numFmtId="164" fontId="5" fillId="0" borderId="9" xfId="1" applyNumberFormat="1" applyFont="1" applyFill="1" applyBorder="1" applyAlignment="1">
      <alignment horizontal="center" vertical="center"/>
    </xf>
    <xf numFmtId="164" fontId="5" fillId="0" borderId="4" xfId="1" applyNumberFormat="1" applyFont="1" applyBorder="1" applyAlignment="1">
      <alignment horizontal="center" vertical="center"/>
    </xf>
    <xf numFmtId="164" fontId="5" fillId="0" borderId="4" xfId="1" applyNumberFormat="1" applyFont="1" applyFill="1" applyBorder="1" applyAlignment="1">
      <alignment horizontal="center" vertical="center"/>
    </xf>
    <xf numFmtId="164" fontId="10" fillId="0" borderId="4" xfId="1" applyNumberFormat="1" applyFont="1" applyBorder="1" applyAlignment="1">
      <alignment horizontal="center" vertical="center"/>
    </xf>
    <xf numFmtId="0" fontId="7" fillId="3" borderId="43" xfId="0" applyFont="1" applyFill="1" applyBorder="1" applyAlignment="1">
      <alignment horizontal="center" vertical="center" wrapText="1" readingOrder="1"/>
    </xf>
    <xf numFmtId="0" fontId="2" fillId="0" borderId="3" xfId="0" applyFont="1" applyBorder="1"/>
    <xf numFmtId="0" fontId="11" fillId="5" borderId="3" xfId="0" applyFont="1" applyFill="1" applyBorder="1" applyAlignment="1">
      <alignment vertical="center" wrapText="1"/>
    </xf>
    <xf numFmtId="0" fontId="11" fillId="0" borderId="3" xfId="0" applyFont="1" applyBorder="1" applyAlignment="1">
      <alignment wrapText="1"/>
    </xf>
    <xf numFmtId="0" fontId="6" fillId="0" borderId="12" xfId="0" applyFont="1" applyBorder="1" applyAlignment="1">
      <alignment horizontal="center" vertical="center"/>
    </xf>
    <xf numFmtId="9" fontId="5" fillId="0" borderId="45" xfId="1" applyFont="1" applyFill="1" applyBorder="1" applyAlignment="1">
      <alignment horizontal="center" vertical="center" wrapText="1"/>
    </xf>
    <xf numFmtId="9" fontId="5" fillId="0" borderId="13" xfId="1" applyFont="1" applyBorder="1" applyAlignment="1">
      <alignment horizontal="center" vertical="center" wrapText="1"/>
    </xf>
    <xf numFmtId="0" fontId="6" fillId="0" borderId="31" xfId="0" applyFont="1" applyBorder="1" applyAlignment="1">
      <alignment horizontal="center" vertical="center"/>
    </xf>
    <xf numFmtId="9" fontId="10" fillId="0" borderId="17" xfId="1" applyFont="1" applyBorder="1" applyAlignment="1">
      <alignment horizontal="center" vertical="center"/>
    </xf>
    <xf numFmtId="0" fontId="10" fillId="0" borderId="17" xfId="0" applyFont="1" applyBorder="1" applyAlignment="1">
      <alignment vertical="center" wrapText="1"/>
    </xf>
    <xf numFmtId="0" fontId="10" fillId="0" borderId="17" xfId="1" applyNumberFormat="1" applyFont="1" applyBorder="1" applyAlignment="1">
      <alignment horizontal="center" vertical="center"/>
    </xf>
    <xf numFmtId="9" fontId="10" fillId="0" borderId="17" xfId="1" applyFont="1" applyBorder="1" applyAlignment="1">
      <alignment horizontal="left" vertical="center" wrapText="1"/>
    </xf>
    <xf numFmtId="164" fontId="10" fillId="0" borderId="17" xfId="1" applyNumberFormat="1" applyFont="1" applyBorder="1" applyAlignment="1">
      <alignment horizontal="center" vertical="center"/>
    </xf>
    <xf numFmtId="9" fontId="5" fillId="0" borderId="17" xfId="1" applyFont="1" applyBorder="1" applyAlignment="1">
      <alignment horizontal="center" vertical="center" wrapText="1"/>
    </xf>
    <xf numFmtId="9" fontId="10" fillId="0" borderId="4" xfId="1" applyFont="1" applyBorder="1" applyAlignment="1">
      <alignment horizontal="center" vertical="center" wrapText="1"/>
    </xf>
    <xf numFmtId="9" fontId="10" fillId="0" borderId="13" xfId="1" applyFont="1" applyFill="1" applyBorder="1" applyAlignment="1">
      <alignment horizontal="center" vertical="center" wrapText="1"/>
    </xf>
    <xf numFmtId="9" fontId="10" fillId="0" borderId="13" xfId="1" applyFont="1" applyBorder="1" applyAlignment="1">
      <alignment horizontal="center" vertical="center" wrapText="1"/>
    </xf>
    <xf numFmtId="9" fontId="10" fillId="0" borderId="15" xfId="1" applyFont="1" applyBorder="1" applyAlignment="1">
      <alignment horizontal="center" vertical="center"/>
    </xf>
    <xf numFmtId="0" fontId="22" fillId="0" borderId="4" xfId="0" applyFont="1" applyBorder="1" applyAlignment="1">
      <alignment horizontal="left" vertical="center" wrapText="1"/>
    </xf>
    <xf numFmtId="0" fontId="6" fillId="0" borderId="38" xfId="0" applyFont="1" applyBorder="1" applyAlignment="1">
      <alignment horizontal="center" vertical="center" wrapText="1"/>
    </xf>
    <xf numFmtId="0" fontId="6" fillId="0" borderId="28" xfId="0" applyFont="1" applyBorder="1" applyAlignment="1">
      <alignment horizontal="center" vertical="center" wrapText="1"/>
    </xf>
    <xf numFmtId="0" fontId="4" fillId="2" borderId="2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0"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5" fillId="0" borderId="44" xfId="0" applyFont="1" applyBorder="1" applyAlignment="1">
      <alignment horizontal="left" vertical="center" wrapText="1"/>
    </xf>
    <xf numFmtId="0" fontId="5" fillId="0" borderId="16" xfId="0" applyFont="1" applyBorder="1" applyAlignment="1">
      <alignment horizontal="left" vertical="center"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15" fillId="0" borderId="21"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0" xfId="0" applyFont="1" applyAlignment="1">
      <alignment horizontal="center" vertical="center" wrapText="1"/>
    </xf>
    <xf numFmtId="0" fontId="15" fillId="0" borderId="19"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7"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9" fontId="5" fillId="0" borderId="6" xfId="1" applyFont="1" applyBorder="1" applyAlignment="1">
      <alignment horizontal="center" vertical="center"/>
    </xf>
    <xf numFmtId="9" fontId="5" fillId="0" borderId="29" xfId="1" applyFont="1" applyBorder="1" applyAlignment="1">
      <alignment horizontal="center" vertical="center"/>
    </xf>
    <xf numFmtId="9" fontId="5" fillId="0" borderId="7" xfId="1" applyFont="1" applyBorder="1" applyAlignment="1">
      <alignment horizontal="center" vertical="center"/>
    </xf>
    <xf numFmtId="14" fontId="7" fillId="3" borderId="21" xfId="0" applyNumberFormat="1" applyFont="1" applyFill="1" applyBorder="1" applyAlignment="1">
      <alignment horizontal="center" vertical="center" wrapText="1" readingOrder="1"/>
    </xf>
    <xf numFmtId="14" fontId="7" fillId="3" borderId="22" xfId="0" applyNumberFormat="1" applyFont="1" applyFill="1" applyBorder="1" applyAlignment="1">
      <alignment horizontal="center" vertical="center" wrapText="1" readingOrder="1"/>
    </xf>
    <xf numFmtId="9" fontId="5" fillId="0" borderId="4" xfId="1" applyFont="1" applyBorder="1" applyAlignment="1">
      <alignment horizontal="center" vertical="center"/>
    </xf>
    <xf numFmtId="0" fontId="22" fillId="0" borderId="3" xfId="0" applyFont="1" applyBorder="1" applyAlignment="1">
      <alignment horizontal="left" vertical="center" wrapText="1"/>
    </xf>
    <xf numFmtId="0" fontId="4" fillId="9" borderId="30"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9" borderId="40" xfId="0" applyFont="1" applyFill="1" applyBorder="1" applyAlignment="1">
      <alignment horizontal="left" vertical="center" wrapText="1"/>
    </xf>
    <xf numFmtId="0" fontId="19" fillId="0" borderId="34" xfId="0" applyFont="1" applyBorder="1" applyAlignment="1">
      <alignment horizontal="center" vertical="center"/>
    </xf>
    <xf numFmtId="0" fontId="19" fillId="0" borderId="47" xfId="0" applyFont="1" applyBorder="1" applyAlignment="1">
      <alignment horizontal="center" vertical="center"/>
    </xf>
    <xf numFmtId="9" fontId="10" fillId="0" borderId="6" xfId="1" applyFont="1" applyBorder="1" applyAlignment="1">
      <alignment horizontal="center" vertical="center"/>
    </xf>
    <xf numFmtId="9" fontId="10" fillId="0" borderId="36" xfId="1" applyFont="1" applyBorder="1" applyAlignment="1">
      <alignment horizontal="center" vertical="center"/>
    </xf>
    <xf numFmtId="0" fontId="10" fillId="0" borderId="6" xfId="0" applyFont="1" applyBorder="1" applyAlignment="1">
      <alignment horizontal="center" vertical="center" wrapText="1"/>
    </xf>
    <xf numFmtId="0" fontId="10"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9"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34" xfId="0" applyFont="1" applyBorder="1" applyAlignment="1">
      <alignment horizontal="center" vertical="center"/>
    </xf>
    <xf numFmtId="0" fontId="6" fillId="0" borderId="46" xfId="0" applyFont="1" applyBorder="1" applyAlignment="1">
      <alignment horizontal="center" vertical="center"/>
    </xf>
    <xf numFmtId="0" fontId="6" fillId="0" borderId="31" xfId="0" applyFont="1" applyBorder="1" applyAlignment="1">
      <alignment horizontal="center" vertical="center"/>
    </xf>
    <xf numFmtId="9" fontId="10" fillId="0" borderId="29" xfId="1" applyFont="1" applyBorder="1" applyAlignment="1">
      <alignment horizontal="center" vertical="center"/>
    </xf>
    <xf numFmtId="9" fontId="10" fillId="0" borderId="7" xfId="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341922</xdr:colOff>
      <xdr:row>1</xdr:row>
      <xdr:rowOff>12212</xdr:rowOff>
    </xdr:from>
    <xdr:to>
      <xdr:col>3</xdr:col>
      <xdr:colOff>928077</xdr:colOff>
      <xdr:row>3</xdr:row>
      <xdr:rowOff>232020</xdr:rowOff>
    </xdr:to>
    <xdr:pic>
      <xdr:nvPicPr>
        <xdr:cNvPr id="2" name="Imagen 1">
          <a:extLst>
            <a:ext uri="{FF2B5EF4-FFF2-40B4-BE49-F238E27FC236}">
              <a16:creationId xmlns:a16="http://schemas.microsoft.com/office/drawing/2014/main" id="{5812E9AF-8573-4FAF-9D38-C3F5F5D482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0095" y="183174"/>
          <a:ext cx="1685194" cy="79375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28"/>
  <sheetViews>
    <sheetView showGridLines="0" tabSelected="1" topLeftCell="C1" zoomScale="67" zoomScaleNormal="80" workbookViewId="0">
      <selection activeCell="J18" sqref="J18"/>
    </sheetView>
  </sheetViews>
  <sheetFormatPr baseColWidth="10" defaultColWidth="11.42578125" defaultRowHeight="13.5" customHeight="1" x14ac:dyDescent="0.25"/>
  <cols>
    <col min="1" max="1" width="4.28515625" style="4" customWidth="1"/>
    <col min="2" max="2" width="8.140625" style="28" customWidth="1"/>
    <col min="3" max="3" width="16.42578125" style="28" customWidth="1"/>
    <col min="4" max="4" width="37.140625" style="28" customWidth="1"/>
    <col min="5" max="5" width="15.42578125" style="28" customWidth="1"/>
    <col min="6" max="6" width="46.28515625" style="28" customWidth="1"/>
    <col min="7" max="7" width="15.42578125" style="28" customWidth="1"/>
    <col min="8" max="8" width="40.28515625" style="72" customWidth="1"/>
    <col min="9" max="9" width="18.42578125" style="90" customWidth="1"/>
    <col min="10" max="10" width="19.140625" style="90" customWidth="1"/>
    <col min="11" max="11" width="30.42578125" style="28" bestFit="1" customWidth="1"/>
    <col min="12" max="12" width="27" style="28" bestFit="1" customWidth="1"/>
    <col min="13" max="13" width="27.85546875" style="28" customWidth="1"/>
    <col min="14" max="14" width="24.7109375" style="28" customWidth="1"/>
    <col min="15" max="15" width="24.85546875" style="28" customWidth="1"/>
    <col min="16" max="16" width="15.85546875" style="29" customWidth="1"/>
    <col min="17" max="17" width="17.85546875" style="28" customWidth="1"/>
    <col min="18" max="18" width="22" style="28" customWidth="1"/>
    <col min="19" max="19" width="24.85546875" style="28" customWidth="1"/>
    <col min="20" max="20" width="24.7109375" style="28" customWidth="1"/>
    <col min="21" max="21" width="22.85546875" style="28" customWidth="1"/>
    <col min="22" max="22" width="16.42578125" style="29" customWidth="1"/>
    <col min="23" max="23" width="16.42578125" style="28" customWidth="1"/>
    <col min="24" max="24" width="21.7109375" style="28" customWidth="1"/>
    <col min="25" max="25" width="24.85546875" style="28" customWidth="1"/>
    <col min="26" max="26" width="24.7109375" style="28" customWidth="1"/>
    <col min="27" max="27" width="28.42578125" style="28" customWidth="1"/>
    <col min="28" max="28" width="16.140625" style="29" customWidth="1"/>
    <col min="29" max="29" width="18.28515625" style="28" customWidth="1"/>
    <col min="30" max="30" width="22.28515625" style="28" customWidth="1"/>
    <col min="31" max="31" width="24.85546875" style="28" customWidth="1"/>
    <col min="32" max="32" width="24.7109375" style="28" customWidth="1"/>
    <col min="33" max="33" width="24.28515625" style="28" customWidth="1"/>
    <col min="34" max="34" width="16.140625" style="29" customWidth="1"/>
    <col min="35" max="35" width="17" style="28" customWidth="1"/>
    <col min="36" max="36" width="26.42578125" style="28" customWidth="1"/>
    <col min="37" max="16384" width="11.42578125" style="4"/>
  </cols>
  <sheetData>
    <row r="1" spans="2:36" ht="13.5" customHeight="1" thickBot="1" x14ac:dyDescent="0.3"/>
    <row r="2" spans="2:36" ht="23.25" customHeight="1" x14ac:dyDescent="0.2">
      <c r="B2" s="129"/>
      <c r="C2" s="130"/>
      <c r="D2" s="131"/>
      <c r="E2" s="144" t="s">
        <v>0</v>
      </c>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6"/>
      <c r="AH2" s="138" t="s">
        <v>1</v>
      </c>
      <c r="AI2" s="139"/>
      <c r="AJ2" s="32" t="s">
        <v>2</v>
      </c>
    </row>
    <row r="3" spans="2:36" ht="22.5" customHeight="1" x14ac:dyDescent="0.2">
      <c r="B3" s="132"/>
      <c r="C3" s="133"/>
      <c r="D3" s="134"/>
      <c r="E3" s="147"/>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9"/>
      <c r="AH3" s="140" t="s">
        <v>3</v>
      </c>
      <c r="AI3" s="141"/>
      <c r="AJ3" s="30">
        <v>1</v>
      </c>
    </row>
    <row r="4" spans="2:36" ht="20.25" customHeight="1" thickBot="1" x14ac:dyDescent="0.25">
      <c r="B4" s="135"/>
      <c r="C4" s="136"/>
      <c r="D4" s="137"/>
      <c r="E4" s="150"/>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2"/>
      <c r="AH4" s="142" t="s">
        <v>4</v>
      </c>
      <c r="AI4" s="143"/>
      <c r="AJ4" s="31" t="s">
        <v>5</v>
      </c>
    </row>
    <row r="6" spans="2:36" s="1" customFormat="1" ht="13.5" customHeight="1" x14ac:dyDescent="0.2">
      <c r="B6" s="118" t="s">
        <v>6</v>
      </c>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row>
    <row r="7" spans="2:36" s="1" customFormat="1" ht="13.5" customHeight="1" thickBot="1" x14ac:dyDescent="0.3">
      <c r="B7" s="116"/>
      <c r="C7" s="117"/>
      <c r="D7" s="117"/>
      <c r="E7" s="117"/>
      <c r="F7" s="117"/>
      <c r="G7" s="117"/>
      <c r="H7" s="117"/>
      <c r="I7" s="117"/>
      <c r="J7" s="117"/>
      <c r="K7" s="117"/>
      <c r="L7" s="117"/>
      <c r="M7" s="5"/>
      <c r="N7" s="5"/>
      <c r="O7" s="5"/>
      <c r="P7" s="6"/>
      <c r="Q7" s="5"/>
      <c r="R7" s="5"/>
      <c r="S7" s="5"/>
      <c r="T7" s="5"/>
      <c r="U7" s="5"/>
      <c r="V7" s="6"/>
      <c r="W7" s="5"/>
      <c r="X7" s="5"/>
      <c r="Y7" s="5"/>
      <c r="Z7" s="5"/>
      <c r="AA7" s="5"/>
      <c r="AB7" s="6"/>
      <c r="AC7" s="5"/>
      <c r="AD7" s="5"/>
      <c r="AE7" s="5"/>
      <c r="AF7" s="5"/>
      <c r="AG7" s="5"/>
      <c r="AH7" s="6"/>
      <c r="AI7" s="5"/>
      <c r="AJ7" s="5"/>
    </row>
    <row r="8" spans="2:36" s="1" customFormat="1" ht="33.75" customHeight="1" thickBot="1" x14ac:dyDescent="0.3">
      <c r="B8" s="120" t="s">
        <v>7</v>
      </c>
      <c r="C8" s="121"/>
      <c r="D8" s="121"/>
      <c r="E8" s="122"/>
      <c r="F8" s="123" t="s">
        <v>8</v>
      </c>
      <c r="G8" s="124"/>
      <c r="H8" s="124"/>
      <c r="I8" s="124"/>
      <c r="J8" s="124"/>
      <c r="K8" s="124"/>
      <c r="L8" s="125"/>
      <c r="M8" s="5"/>
      <c r="N8" s="5"/>
      <c r="O8" s="5"/>
      <c r="P8" s="6"/>
      <c r="Q8" s="5"/>
      <c r="R8" s="5"/>
      <c r="S8" s="5"/>
      <c r="T8" s="5"/>
      <c r="U8" s="5"/>
      <c r="V8" s="6"/>
      <c r="W8" s="5"/>
      <c r="X8" s="5"/>
      <c r="Y8" s="5"/>
      <c r="Z8" s="5"/>
      <c r="AA8" s="5"/>
      <c r="AB8" s="6"/>
      <c r="AC8" s="5"/>
      <c r="AD8" s="5"/>
      <c r="AE8" s="5"/>
      <c r="AF8" s="5"/>
      <c r="AG8" s="5"/>
      <c r="AH8" s="6"/>
      <c r="AI8" s="5"/>
      <c r="AJ8" s="5"/>
    </row>
    <row r="9" spans="2:36" s="2" customFormat="1" ht="36" customHeight="1" thickBot="1" x14ac:dyDescent="0.3">
      <c r="B9" s="120" t="s">
        <v>9</v>
      </c>
      <c r="C9" s="121"/>
      <c r="D9" s="121"/>
      <c r="E9" s="122"/>
      <c r="F9" s="126" t="s">
        <v>10</v>
      </c>
      <c r="G9" s="127"/>
      <c r="H9" s="127"/>
      <c r="I9" s="127"/>
      <c r="J9" s="127"/>
      <c r="K9" s="127"/>
      <c r="L9" s="128"/>
      <c r="M9" s="7"/>
      <c r="N9" s="7"/>
      <c r="O9" s="7"/>
      <c r="P9" s="8"/>
      <c r="Q9" s="7"/>
      <c r="R9" s="7"/>
      <c r="S9" s="7"/>
      <c r="T9" s="7"/>
      <c r="U9" s="7"/>
      <c r="V9" s="8"/>
      <c r="W9" s="7"/>
      <c r="X9" s="7"/>
      <c r="Y9" s="7"/>
      <c r="Z9" s="7"/>
      <c r="AA9" s="7"/>
      <c r="AB9" s="8"/>
      <c r="AC9" s="7"/>
      <c r="AD9" s="7"/>
      <c r="AE9" s="7"/>
      <c r="AF9" s="7"/>
      <c r="AG9" s="7"/>
      <c r="AH9" s="8"/>
      <c r="AI9" s="7"/>
      <c r="AJ9" s="7"/>
    </row>
    <row r="10" spans="2:36" s="2" customFormat="1" ht="50.25" customHeight="1" thickBot="1" x14ac:dyDescent="0.3">
      <c r="B10" s="120" t="s">
        <v>11</v>
      </c>
      <c r="C10" s="121"/>
      <c r="D10" s="121"/>
      <c r="E10" s="122"/>
      <c r="F10" s="126" t="s">
        <v>12</v>
      </c>
      <c r="G10" s="127"/>
      <c r="H10" s="127"/>
      <c r="I10" s="127"/>
      <c r="J10" s="127"/>
      <c r="K10" s="127"/>
      <c r="L10" s="128"/>
      <c r="M10" s="7"/>
      <c r="N10" s="7"/>
      <c r="O10" s="7"/>
      <c r="P10" s="8"/>
      <c r="Q10" s="7"/>
      <c r="R10" s="7"/>
      <c r="S10" s="7"/>
      <c r="T10" s="7"/>
      <c r="U10" s="7"/>
      <c r="V10" s="8"/>
      <c r="W10" s="7"/>
      <c r="X10" s="7"/>
      <c r="Y10" s="7"/>
      <c r="Z10" s="7"/>
      <c r="AA10" s="7"/>
      <c r="AB10" s="8"/>
      <c r="AC10" s="7"/>
      <c r="AD10" s="7"/>
      <c r="AE10" s="7"/>
      <c r="AF10" s="7"/>
      <c r="AG10" s="7"/>
      <c r="AH10" s="8"/>
      <c r="AI10" s="7"/>
      <c r="AJ10" s="7"/>
    </row>
    <row r="11" spans="2:36" s="2" customFormat="1" ht="33" customHeight="1" thickBot="1" x14ac:dyDescent="0.3">
      <c r="B11" s="120" t="s">
        <v>13</v>
      </c>
      <c r="C11" s="121"/>
      <c r="D11" s="121"/>
      <c r="E11" s="122"/>
      <c r="F11" s="126" t="s">
        <v>14</v>
      </c>
      <c r="G11" s="127"/>
      <c r="H11" s="127"/>
      <c r="I11" s="127"/>
      <c r="J11" s="127"/>
      <c r="K11" s="127"/>
      <c r="L11" s="128"/>
      <c r="M11" s="7"/>
      <c r="N11" s="7"/>
      <c r="O11" s="7"/>
      <c r="P11" s="8"/>
      <c r="Q11" s="7"/>
      <c r="R11" s="7"/>
      <c r="S11" s="7"/>
      <c r="T11" s="7"/>
      <c r="U11" s="7"/>
      <c r="V11" s="8"/>
      <c r="W11" s="7"/>
      <c r="X11" s="7"/>
      <c r="Y11" s="7"/>
      <c r="Z11" s="7"/>
      <c r="AA11" s="7"/>
      <c r="AB11" s="8"/>
      <c r="AC11" s="7"/>
      <c r="AD11" s="7"/>
      <c r="AE11" s="7"/>
      <c r="AF11" s="7"/>
      <c r="AG11" s="7"/>
      <c r="AH11" s="8"/>
      <c r="AI11" s="7"/>
      <c r="AJ11" s="7"/>
    </row>
    <row r="12" spans="2:36" s="2" customFormat="1" ht="32.25" customHeight="1" thickBot="1" x14ac:dyDescent="0.3">
      <c r="B12" s="160" t="s">
        <v>15</v>
      </c>
      <c r="C12" s="161"/>
      <c r="D12" s="161"/>
      <c r="E12" s="162"/>
      <c r="F12" s="159" t="s">
        <v>96</v>
      </c>
      <c r="G12" s="127"/>
      <c r="H12" s="127"/>
      <c r="I12" s="127"/>
      <c r="J12" s="127"/>
      <c r="K12" s="127"/>
      <c r="L12" s="128"/>
      <c r="M12" s="7"/>
      <c r="N12" s="7"/>
      <c r="O12" s="7"/>
      <c r="P12" s="8"/>
      <c r="Q12" s="7"/>
      <c r="R12" s="7"/>
      <c r="S12" s="7"/>
      <c r="T12" s="7"/>
      <c r="U12" s="7"/>
      <c r="V12" s="8"/>
      <c r="W12" s="7"/>
      <c r="X12" s="7"/>
      <c r="Y12" s="7"/>
      <c r="Z12" s="7"/>
      <c r="AA12" s="7"/>
      <c r="AB12" s="8"/>
      <c r="AC12" s="7"/>
      <c r="AD12" s="7"/>
      <c r="AE12" s="7"/>
      <c r="AF12" s="7"/>
      <c r="AG12" s="7"/>
      <c r="AH12" s="8"/>
      <c r="AI12" s="7"/>
      <c r="AJ12" s="7"/>
    </row>
    <row r="13" spans="2:36" s="3" customFormat="1" ht="21.75" customHeight="1" thickBot="1" x14ac:dyDescent="0.25">
      <c r="B13" s="120" t="s">
        <v>16</v>
      </c>
      <c r="C13" s="121"/>
      <c r="D13" s="121"/>
      <c r="E13" s="122"/>
      <c r="F13" s="127" t="s">
        <v>17</v>
      </c>
      <c r="G13" s="127"/>
      <c r="H13" s="127"/>
      <c r="I13" s="127"/>
      <c r="J13" s="127"/>
      <c r="K13" s="127"/>
      <c r="L13" s="128"/>
      <c r="M13" s="157" t="s">
        <v>18</v>
      </c>
      <c r="N13" s="157"/>
      <c r="O13" s="157"/>
      <c r="P13" s="157"/>
      <c r="Q13" s="39"/>
      <c r="R13" s="46" t="s">
        <v>19</v>
      </c>
      <c r="S13" s="156" t="s">
        <v>20</v>
      </c>
      <c r="T13" s="157"/>
      <c r="U13" s="157"/>
      <c r="V13" s="157"/>
      <c r="W13" s="39"/>
      <c r="X13" s="46" t="s">
        <v>21</v>
      </c>
      <c r="Y13" s="156" t="s">
        <v>22</v>
      </c>
      <c r="Z13" s="157"/>
      <c r="AA13" s="157"/>
      <c r="AB13" s="157"/>
      <c r="AC13" s="39"/>
      <c r="AD13" s="46" t="s">
        <v>23</v>
      </c>
      <c r="AE13" s="156" t="s">
        <v>24</v>
      </c>
      <c r="AF13" s="157"/>
      <c r="AG13" s="157"/>
      <c r="AH13" s="157"/>
      <c r="AI13" s="39"/>
      <c r="AJ13" s="46" t="s">
        <v>25</v>
      </c>
    </row>
    <row r="14" spans="2:36" s="3" customFormat="1" ht="69" customHeight="1" thickBot="1" x14ac:dyDescent="0.25">
      <c r="B14" s="67" t="s">
        <v>26</v>
      </c>
      <c r="C14" s="67" t="s">
        <v>27</v>
      </c>
      <c r="D14" s="67" t="s">
        <v>28</v>
      </c>
      <c r="E14" s="33" t="s">
        <v>29</v>
      </c>
      <c r="F14" s="33" t="s">
        <v>30</v>
      </c>
      <c r="G14" s="33" t="s">
        <v>31</v>
      </c>
      <c r="H14" s="73" t="s">
        <v>32</v>
      </c>
      <c r="I14" s="91" t="s">
        <v>33</v>
      </c>
      <c r="J14" s="91" t="s">
        <v>34</v>
      </c>
      <c r="K14" s="33" t="s">
        <v>35</v>
      </c>
      <c r="L14" s="33" t="s">
        <v>36</v>
      </c>
      <c r="M14" s="97" t="s">
        <v>37</v>
      </c>
      <c r="N14" s="49" t="s">
        <v>38</v>
      </c>
      <c r="O14" s="50" t="s">
        <v>39</v>
      </c>
      <c r="P14" s="43" t="s">
        <v>40</v>
      </c>
      <c r="Q14" s="44" t="s">
        <v>41</v>
      </c>
      <c r="R14" s="45" t="s">
        <v>42</v>
      </c>
      <c r="S14" s="48" t="s">
        <v>37</v>
      </c>
      <c r="T14" s="49" t="s">
        <v>38</v>
      </c>
      <c r="U14" s="51" t="s">
        <v>39</v>
      </c>
      <c r="V14" s="43" t="s">
        <v>40</v>
      </c>
      <c r="W14" s="44" t="s">
        <v>41</v>
      </c>
      <c r="X14" s="45" t="s">
        <v>42</v>
      </c>
      <c r="Y14" s="48" t="s">
        <v>37</v>
      </c>
      <c r="Z14" s="49" t="s">
        <v>38</v>
      </c>
      <c r="AA14" s="51" t="s">
        <v>39</v>
      </c>
      <c r="AB14" s="43" t="s">
        <v>40</v>
      </c>
      <c r="AC14" s="44" t="s">
        <v>41</v>
      </c>
      <c r="AD14" s="45" t="s">
        <v>42</v>
      </c>
      <c r="AE14" s="48" t="s">
        <v>37</v>
      </c>
      <c r="AF14" s="49" t="s">
        <v>38</v>
      </c>
      <c r="AG14" s="51" t="s">
        <v>39</v>
      </c>
      <c r="AH14" s="43" t="s">
        <v>40</v>
      </c>
      <c r="AI14" s="44" t="s">
        <v>41</v>
      </c>
      <c r="AJ14" s="45" t="s">
        <v>42</v>
      </c>
    </row>
    <row r="15" spans="2:36" s="3" customFormat="1" ht="141.75" customHeight="1" x14ac:dyDescent="0.2">
      <c r="B15" s="101">
        <v>1</v>
      </c>
      <c r="C15" s="13">
        <v>0.2</v>
      </c>
      <c r="D15" s="68" t="s">
        <v>43</v>
      </c>
      <c r="E15" s="65">
        <v>1</v>
      </c>
      <c r="F15" s="34" t="s">
        <v>44</v>
      </c>
      <c r="G15" s="35">
        <v>1</v>
      </c>
      <c r="H15" s="74" t="s">
        <v>45</v>
      </c>
      <c r="I15" s="92">
        <v>45691</v>
      </c>
      <c r="J15" s="93">
        <v>46022</v>
      </c>
      <c r="K15" s="60" t="s">
        <v>46</v>
      </c>
      <c r="L15" s="102" t="s">
        <v>47</v>
      </c>
      <c r="M15" s="14"/>
      <c r="N15" s="10"/>
      <c r="O15" s="11"/>
      <c r="P15" s="12"/>
      <c r="Q15" s="13"/>
      <c r="R15" s="40"/>
      <c r="S15" s="36"/>
      <c r="T15" s="10"/>
      <c r="U15" s="14"/>
      <c r="V15" s="15"/>
      <c r="W15" s="13"/>
      <c r="X15" s="40"/>
      <c r="Y15" s="36"/>
      <c r="Z15" s="14"/>
      <c r="AA15" s="14"/>
      <c r="AB15" s="12"/>
      <c r="AC15" s="13"/>
      <c r="AD15" s="40"/>
      <c r="AE15" s="36"/>
      <c r="AF15" s="14"/>
      <c r="AG15" s="14"/>
      <c r="AH15" s="12"/>
      <c r="AI15" s="13"/>
      <c r="AJ15" s="40"/>
    </row>
    <row r="16" spans="2:36" s="3" customFormat="1" ht="58.5" customHeight="1" x14ac:dyDescent="0.2">
      <c r="B16" s="173">
        <v>2</v>
      </c>
      <c r="C16" s="153">
        <v>0.2</v>
      </c>
      <c r="D16" s="169" t="s">
        <v>48</v>
      </c>
      <c r="E16" s="66">
        <v>0.15</v>
      </c>
      <c r="F16" s="77" t="s">
        <v>49</v>
      </c>
      <c r="G16" s="78">
        <v>4</v>
      </c>
      <c r="H16" s="79" t="s">
        <v>50</v>
      </c>
      <c r="I16" s="94">
        <v>45691</v>
      </c>
      <c r="J16" s="94">
        <v>46006</v>
      </c>
      <c r="K16" s="111" t="s">
        <v>51</v>
      </c>
      <c r="L16" s="102" t="s">
        <v>47</v>
      </c>
      <c r="M16" s="17"/>
      <c r="N16" s="16"/>
      <c r="O16" s="17"/>
      <c r="P16" s="18"/>
      <c r="Q16" s="13"/>
      <c r="R16" s="40"/>
      <c r="S16" s="38"/>
      <c r="T16" s="19"/>
      <c r="U16" s="20"/>
      <c r="V16" s="21"/>
      <c r="W16" s="13"/>
      <c r="X16" s="40"/>
      <c r="Y16" s="38"/>
      <c r="Z16" s="19"/>
      <c r="AA16" s="20"/>
      <c r="AB16" s="18"/>
      <c r="AC16" s="13"/>
      <c r="AD16" s="40"/>
      <c r="AE16" s="38"/>
      <c r="AF16" s="19"/>
      <c r="AG16" s="20"/>
      <c r="AH16" s="18"/>
      <c r="AI16" s="13"/>
      <c r="AJ16" s="40"/>
    </row>
    <row r="17" spans="2:36" s="3" customFormat="1" ht="54" x14ac:dyDescent="0.3">
      <c r="B17" s="174"/>
      <c r="C17" s="154"/>
      <c r="D17" s="170"/>
      <c r="E17" s="9">
        <v>0.1</v>
      </c>
      <c r="F17" s="115" t="s">
        <v>52</v>
      </c>
      <c r="G17" s="75">
        <v>6</v>
      </c>
      <c r="H17" s="76" t="s">
        <v>53</v>
      </c>
      <c r="I17" s="95">
        <v>45659</v>
      </c>
      <c r="J17" s="95">
        <v>45716</v>
      </c>
      <c r="K17" s="22" t="s">
        <v>54</v>
      </c>
      <c r="L17" s="112" t="s">
        <v>55</v>
      </c>
      <c r="M17" s="86"/>
      <c r="N17" s="16"/>
      <c r="O17" s="26"/>
      <c r="P17" s="24"/>
      <c r="Q17" s="153"/>
      <c r="R17" s="40"/>
      <c r="S17" s="38"/>
      <c r="T17" s="19"/>
      <c r="U17" s="20"/>
      <c r="V17" s="21"/>
      <c r="W17" s="153"/>
      <c r="X17" s="40"/>
      <c r="Y17" s="38"/>
      <c r="Z17" s="19"/>
      <c r="AA17" s="20"/>
      <c r="AB17" s="18"/>
      <c r="AC17" s="158"/>
      <c r="AD17" s="40"/>
      <c r="AE17" s="38"/>
      <c r="AF17" s="19"/>
      <c r="AG17" s="20"/>
      <c r="AH17" s="18"/>
      <c r="AI17" s="153"/>
      <c r="AJ17" s="40"/>
    </row>
    <row r="18" spans="2:36" s="3" customFormat="1" ht="67.5" x14ac:dyDescent="0.3">
      <c r="B18" s="174"/>
      <c r="C18" s="154"/>
      <c r="D18" s="170"/>
      <c r="E18" s="9">
        <v>0.2</v>
      </c>
      <c r="F18" s="77" t="s">
        <v>56</v>
      </c>
      <c r="G18" s="59">
        <v>8</v>
      </c>
      <c r="H18" s="83" t="s">
        <v>57</v>
      </c>
      <c r="I18" s="94">
        <v>45691</v>
      </c>
      <c r="J18" s="94">
        <v>46022</v>
      </c>
      <c r="K18" s="60" t="s">
        <v>46</v>
      </c>
      <c r="L18" s="103" t="s">
        <v>58</v>
      </c>
      <c r="M18" s="86"/>
      <c r="N18" s="16"/>
      <c r="O18" s="26"/>
      <c r="P18" s="24"/>
      <c r="Q18" s="154"/>
      <c r="R18" s="40"/>
      <c r="S18" s="38"/>
      <c r="T18" s="19"/>
      <c r="U18" s="20"/>
      <c r="V18" s="21"/>
      <c r="W18" s="154"/>
      <c r="X18" s="40"/>
      <c r="Y18" s="38"/>
      <c r="Z18" s="19"/>
      <c r="AA18" s="20"/>
      <c r="AB18" s="18"/>
      <c r="AC18" s="158"/>
      <c r="AD18" s="40"/>
      <c r="AE18" s="38"/>
      <c r="AF18" s="19"/>
      <c r="AG18" s="20"/>
      <c r="AH18" s="18"/>
      <c r="AI18" s="154"/>
      <c r="AJ18" s="40"/>
    </row>
    <row r="19" spans="2:36" s="3" customFormat="1" ht="54.75" customHeight="1" x14ac:dyDescent="0.3">
      <c r="B19" s="174"/>
      <c r="C19" s="154"/>
      <c r="D19" s="170"/>
      <c r="E19" s="9">
        <v>0.2</v>
      </c>
      <c r="F19" s="77" t="s">
        <v>59</v>
      </c>
      <c r="G19" s="82">
        <v>10</v>
      </c>
      <c r="H19" s="83" t="s">
        <v>60</v>
      </c>
      <c r="I19" s="94">
        <v>45719</v>
      </c>
      <c r="J19" s="94">
        <v>46006</v>
      </c>
      <c r="K19" s="85" t="s">
        <v>61</v>
      </c>
      <c r="L19" s="103" t="s">
        <v>62</v>
      </c>
      <c r="M19" s="86"/>
      <c r="N19" s="16"/>
      <c r="O19" s="26"/>
      <c r="P19" s="24"/>
      <c r="Q19" s="154"/>
      <c r="R19" s="40"/>
      <c r="S19" s="38"/>
      <c r="T19" s="19"/>
      <c r="U19" s="20"/>
      <c r="V19" s="21"/>
      <c r="W19" s="154"/>
      <c r="X19" s="40"/>
      <c r="Y19" s="38"/>
      <c r="Z19" s="19"/>
      <c r="AA19" s="20"/>
      <c r="AB19" s="18"/>
      <c r="AC19" s="158"/>
      <c r="AD19" s="40"/>
      <c r="AE19" s="38"/>
      <c r="AF19" s="19"/>
      <c r="AG19" s="20"/>
      <c r="AH19" s="18"/>
      <c r="AI19" s="154"/>
      <c r="AJ19" s="40"/>
    </row>
    <row r="20" spans="2:36" s="3" customFormat="1" ht="68.25" customHeight="1" x14ac:dyDescent="0.3">
      <c r="B20" s="174"/>
      <c r="C20" s="154"/>
      <c r="D20" s="170"/>
      <c r="E20" s="9">
        <v>0.2</v>
      </c>
      <c r="F20" s="77" t="s">
        <v>63</v>
      </c>
      <c r="G20" s="82">
        <v>4</v>
      </c>
      <c r="H20" s="83" t="s">
        <v>64</v>
      </c>
      <c r="I20" s="94">
        <v>45719</v>
      </c>
      <c r="J20" s="94">
        <v>46006</v>
      </c>
      <c r="K20" s="60" t="s">
        <v>65</v>
      </c>
      <c r="L20" s="103" t="s">
        <v>66</v>
      </c>
      <c r="M20" s="86"/>
      <c r="N20" s="16"/>
      <c r="O20" s="26"/>
      <c r="P20" s="24"/>
      <c r="Q20" s="154"/>
      <c r="R20" s="40"/>
      <c r="S20" s="38"/>
      <c r="T20" s="19"/>
      <c r="U20" s="20"/>
      <c r="V20" s="21"/>
      <c r="W20" s="154"/>
      <c r="X20" s="40"/>
      <c r="Y20" s="38"/>
      <c r="Z20" s="19"/>
      <c r="AA20" s="20"/>
      <c r="AB20" s="18"/>
      <c r="AC20" s="158"/>
      <c r="AD20" s="40"/>
      <c r="AE20" s="38"/>
      <c r="AF20" s="19"/>
      <c r="AG20" s="20"/>
      <c r="AH20" s="18"/>
      <c r="AI20" s="154"/>
      <c r="AJ20" s="40"/>
    </row>
    <row r="21" spans="2:36" s="3" customFormat="1" ht="67.5" x14ac:dyDescent="0.3">
      <c r="B21" s="175"/>
      <c r="C21" s="154"/>
      <c r="D21" s="170"/>
      <c r="E21" s="87">
        <v>0.15</v>
      </c>
      <c r="F21" s="88" t="s">
        <v>67</v>
      </c>
      <c r="G21" s="82">
        <v>1</v>
      </c>
      <c r="H21" s="83" t="s">
        <v>68</v>
      </c>
      <c r="I21" s="94">
        <v>45719</v>
      </c>
      <c r="J21" s="94">
        <v>46006</v>
      </c>
      <c r="K21" s="60" t="s">
        <v>69</v>
      </c>
      <c r="L21" s="103" t="s">
        <v>70</v>
      </c>
      <c r="N21" s="16"/>
      <c r="O21" s="26"/>
      <c r="P21" s="24"/>
      <c r="Q21" s="154"/>
      <c r="R21" s="40"/>
      <c r="S21" s="38"/>
      <c r="T21" s="19"/>
      <c r="U21" s="20"/>
      <c r="V21" s="21"/>
      <c r="W21" s="154"/>
      <c r="X21" s="40"/>
      <c r="Y21" s="38"/>
      <c r="Z21" s="19"/>
      <c r="AA21" s="20"/>
      <c r="AB21" s="18"/>
      <c r="AC21" s="158"/>
      <c r="AD21" s="40"/>
      <c r="AE21" s="38"/>
      <c r="AF21" s="19"/>
      <c r="AG21" s="20"/>
      <c r="AH21" s="18"/>
      <c r="AI21" s="154"/>
      <c r="AJ21" s="40"/>
    </row>
    <row r="22" spans="2:36" s="3" customFormat="1" ht="87.75" customHeight="1" x14ac:dyDescent="0.3">
      <c r="B22" s="173">
        <v>3</v>
      </c>
      <c r="C22" s="165">
        <v>0.2</v>
      </c>
      <c r="D22" s="167" t="s">
        <v>71</v>
      </c>
      <c r="E22" s="13">
        <v>0.3</v>
      </c>
      <c r="F22" s="89" t="s">
        <v>72</v>
      </c>
      <c r="G22" s="59">
        <v>1</v>
      </c>
      <c r="H22" s="83" t="s">
        <v>73</v>
      </c>
      <c r="I22" s="94">
        <v>45691</v>
      </c>
      <c r="J22" s="94">
        <v>45869</v>
      </c>
      <c r="K22" s="111" t="s">
        <v>74</v>
      </c>
      <c r="L22" s="40" t="s">
        <v>75</v>
      </c>
      <c r="M22" s="64"/>
      <c r="N22" s="16"/>
      <c r="O22" s="26"/>
      <c r="P22" s="24"/>
      <c r="Q22" s="58"/>
      <c r="R22" s="40"/>
      <c r="S22" s="37"/>
      <c r="T22" s="19"/>
      <c r="U22" s="17"/>
      <c r="V22" s="21"/>
      <c r="W22" s="58"/>
      <c r="X22" s="40"/>
      <c r="Y22" s="38"/>
      <c r="Z22" s="19"/>
      <c r="AA22" s="20"/>
      <c r="AB22" s="18"/>
      <c r="AC22" s="13"/>
      <c r="AD22" s="40"/>
      <c r="AE22" s="38"/>
      <c r="AF22" s="19"/>
      <c r="AG22" s="20"/>
      <c r="AH22" s="18"/>
      <c r="AI22" s="58"/>
      <c r="AJ22" s="40"/>
    </row>
    <row r="23" spans="2:36" s="3" customFormat="1" ht="40.5" x14ac:dyDescent="0.3">
      <c r="B23" s="174"/>
      <c r="C23" s="176"/>
      <c r="D23" s="171"/>
      <c r="E23" s="13">
        <v>0.35</v>
      </c>
      <c r="F23" s="77" t="s">
        <v>76</v>
      </c>
      <c r="G23" s="84">
        <v>1</v>
      </c>
      <c r="H23" s="79" t="s">
        <v>77</v>
      </c>
      <c r="I23" s="96">
        <v>45691</v>
      </c>
      <c r="J23" s="96">
        <v>45777</v>
      </c>
      <c r="K23" s="61" t="s">
        <v>78</v>
      </c>
      <c r="L23" s="113" t="s">
        <v>79</v>
      </c>
      <c r="M23" s="64"/>
      <c r="N23" s="16"/>
      <c r="O23" s="26"/>
      <c r="P23" s="24"/>
      <c r="Q23" s="58"/>
      <c r="R23" s="40"/>
      <c r="S23" s="37"/>
      <c r="T23" s="19"/>
      <c r="U23" s="17"/>
      <c r="V23" s="21"/>
      <c r="W23" s="58"/>
      <c r="X23" s="40"/>
      <c r="Y23" s="38"/>
      <c r="Z23" s="19"/>
      <c r="AA23" s="20"/>
      <c r="AB23" s="18"/>
      <c r="AC23" s="13"/>
      <c r="AD23" s="40"/>
      <c r="AE23" s="38"/>
      <c r="AF23" s="19"/>
      <c r="AG23" s="20"/>
      <c r="AH23" s="18"/>
      <c r="AI23" s="58"/>
      <c r="AJ23" s="40"/>
    </row>
    <row r="24" spans="2:36" s="3" customFormat="1" ht="54" customHeight="1" x14ac:dyDescent="0.3">
      <c r="B24" s="175"/>
      <c r="C24" s="177"/>
      <c r="D24" s="172"/>
      <c r="E24" s="13">
        <v>0.35</v>
      </c>
      <c r="F24" s="69" t="s">
        <v>80</v>
      </c>
      <c r="G24" s="59">
        <v>3</v>
      </c>
      <c r="H24" s="71" t="s">
        <v>81</v>
      </c>
      <c r="I24" s="94">
        <v>45719</v>
      </c>
      <c r="J24" s="94">
        <v>46022</v>
      </c>
      <c r="K24" s="61" t="s">
        <v>78</v>
      </c>
      <c r="L24" s="103" t="s">
        <v>82</v>
      </c>
      <c r="M24" s="98"/>
      <c r="N24" s="16"/>
      <c r="O24" s="23"/>
      <c r="P24" s="24"/>
      <c r="Q24" s="153"/>
      <c r="R24" s="40"/>
      <c r="S24" s="42"/>
      <c r="T24" s="19"/>
      <c r="U24" s="25"/>
      <c r="V24" s="21"/>
      <c r="W24" s="153"/>
      <c r="X24" s="40"/>
      <c r="Y24" s="42"/>
      <c r="Z24" s="27"/>
      <c r="AA24" s="20"/>
      <c r="AB24" s="18"/>
      <c r="AC24" s="158"/>
      <c r="AD24" s="40"/>
      <c r="AE24" s="42"/>
      <c r="AF24" s="27"/>
      <c r="AG24" s="20"/>
      <c r="AH24" s="18"/>
      <c r="AI24" s="153"/>
      <c r="AJ24" s="40"/>
    </row>
    <row r="25" spans="2:36" s="3" customFormat="1" ht="63.75" customHeight="1" x14ac:dyDescent="0.3">
      <c r="B25" s="104">
        <v>4</v>
      </c>
      <c r="C25" s="63">
        <v>0.1</v>
      </c>
      <c r="D25" s="62" t="s">
        <v>83</v>
      </c>
      <c r="E25" s="13">
        <v>1</v>
      </c>
      <c r="F25" s="69" t="s">
        <v>84</v>
      </c>
      <c r="G25" s="59">
        <v>4</v>
      </c>
      <c r="H25" s="71" t="s">
        <v>85</v>
      </c>
      <c r="I25" s="94">
        <v>45691</v>
      </c>
      <c r="J25" s="96">
        <v>46022</v>
      </c>
      <c r="K25" s="111" t="s">
        <v>86</v>
      </c>
      <c r="L25" s="103" t="s">
        <v>87</v>
      </c>
      <c r="M25" s="99"/>
      <c r="N25" s="16"/>
      <c r="O25" s="23"/>
      <c r="P25" s="24"/>
      <c r="Q25" s="154"/>
      <c r="R25" s="40"/>
      <c r="S25" s="42"/>
      <c r="T25" s="19"/>
      <c r="U25" s="25"/>
      <c r="V25" s="21"/>
      <c r="W25" s="154"/>
      <c r="X25" s="40"/>
      <c r="Y25" s="42"/>
      <c r="Z25" s="27"/>
      <c r="AA25" s="20"/>
      <c r="AB25" s="18"/>
      <c r="AC25" s="158"/>
      <c r="AD25" s="40"/>
      <c r="AE25" s="42"/>
      <c r="AF25" s="27"/>
      <c r="AG25" s="20"/>
      <c r="AH25" s="18"/>
      <c r="AI25" s="154"/>
      <c r="AJ25" s="40"/>
    </row>
    <row r="26" spans="2:36" s="3" customFormat="1" ht="59.25" customHeight="1" x14ac:dyDescent="0.3">
      <c r="B26" s="163">
        <v>5</v>
      </c>
      <c r="C26" s="165">
        <v>0.3</v>
      </c>
      <c r="D26" s="167" t="s">
        <v>88</v>
      </c>
      <c r="E26" s="80">
        <v>0.8</v>
      </c>
      <c r="F26" s="81" t="s">
        <v>89</v>
      </c>
      <c r="G26" s="82">
        <v>2</v>
      </c>
      <c r="H26" s="83" t="s">
        <v>90</v>
      </c>
      <c r="I26" s="96">
        <v>45690</v>
      </c>
      <c r="J26" s="96">
        <v>45945</v>
      </c>
      <c r="K26" s="111" t="s">
        <v>91</v>
      </c>
      <c r="L26" s="103" t="s">
        <v>92</v>
      </c>
      <c r="M26" s="99"/>
      <c r="N26" s="16"/>
      <c r="O26" s="23"/>
      <c r="P26" s="24"/>
      <c r="Q26" s="154"/>
      <c r="R26" s="40"/>
      <c r="S26" s="42"/>
      <c r="T26" s="19"/>
      <c r="U26" s="25"/>
      <c r="V26" s="21"/>
      <c r="W26" s="154"/>
      <c r="X26" s="40"/>
      <c r="Y26" s="42"/>
      <c r="Z26" s="27"/>
      <c r="AA26" s="20"/>
      <c r="AB26" s="18"/>
      <c r="AC26" s="158"/>
      <c r="AD26" s="40"/>
      <c r="AE26" s="42"/>
      <c r="AF26" s="27"/>
      <c r="AG26" s="20"/>
      <c r="AH26" s="18"/>
      <c r="AI26" s="154"/>
      <c r="AJ26" s="40"/>
    </row>
    <row r="27" spans="2:36" s="3" customFormat="1" ht="41.25" thickBot="1" x14ac:dyDescent="0.35">
      <c r="B27" s="164"/>
      <c r="C27" s="166"/>
      <c r="D27" s="168"/>
      <c r="E27" s="105">
        <v>0.2</v>
      </c>
      <c r="F27" s="106" t="s">
        <v>93</v>
      </c>
      <c r="G27" s="107">
        <v>2</v>
      </c>
      <c r="H27" s="108" t="s">
        <v>94</v>
      </c>
      <c r="I27" s="109">
        <v>45762</v>
      </c>
      <c r="J27" s="109">
        <v>46022</v>
      </c>
      <c r="K27" s="110" t="s">
        <v>91</v>
      </c>
      <c r="L27" s="114" t="s">
        <v>82</v>
      </c>
      <c r="M27" s="100"/>
      <c r="N27" s="16"/>
      <c r="O27" s="26"/>
      <c r="P27" s="24"/>
      <c r="Q27" s="155"/>
      <c r="R27" s="40"/>
      <c r="S27" s="37"/>
      <c r="T27" s="19"/>
      <c r="U27" s="17"/>
      <c r="V27" s="21"/>
      <c r="W27" s="155"/>
      <c r="X27" s="40"/>
      <c r="Y27" s="41"/>
      <c r="Z27" s="27"/>
      <c r="AA27" s="20"/>
      <c r="AB27" s="18"/>
      <c r="AC27" s="158"/>
      <c r="AD27" s="40"/>
      <c r="AE27" s="41"/>
      <c r="AF27" s="27"/>
      <c r="AG27" s="20"/>
      <c r="AH27" s="18"/>
      <c r="AI27" s="155"/>
      <c r="AJ27" s="40"/>
    </row>
    <row r="28" spans="2:36" ht="66" customHeight="1" thickBot="1" x14ac:dyDescent="0.3">
      <c r="C28" s="47">
        <f>SUM(C15:C27)</f>
        <v>1</v>
      </c>
      <c r="F28" s="5"/>
      <c r="M28" s="70" t="s">
        <v>95</v>
      </c>
      <c r="N28" s="53"/>
      <c r="O28" s="54"/>
      <c r="P28" s="55" t="e">
        <f>+(P15*E15*C15)+(P16*E16*C16)+(#REF!*#REF!*#REF!)+(#REF!*#REF!*#REF!)+(P17*E17*#REF!)+(#REF!*#REF!*#REF!)+(#REF!*#REF!*#REF!)+(P24*E24*C24)+(P27*E27*C24)</f>
        <v>#REF!</v>
      </c>
      <c r="Q28" s="56">
        <f>SUM(Q15:Q27)</f>
        <v>0</v>
      </c>
      <c r="R28" s="57" t="e">
        <f>(R15*E15*C15)+(R16*E16*C16)+(#REF!*#REF!*#REF!)+(#REF!*#REF!*#REF!)+(R17*E17*#REF!)+(#REF!*#REF!*#REF!)+(#REF!*#REF!*#REF!)+(R24*E24*C24)+(R27*E27*C24)</f>
        <v>#REF!</v>
      </c>
      <c r="S28" s="52" t="s">
        <v>95</v>
      </c>
      <c r="T28" s="54"/>
      <c r="U28" s="54"/>
      <c r="V28" s="55" t="e">
        <f>+(V15*E15*C15)+(V16*E16*C16)+(#REF!*#REF!*#REF!)+(#REF!*#REF!*#REF!)+(V17*E17*#REF!)+(#REF!*#REF!*#REF!)+(#REF!*#REF!*#REF!)+(V24*E24*C24)+(V27*E27*C24)</f>
        <v>#REF!</v>
      </c>
      <c r="W28" s="56">
        <f>SUM(W15:W27)</f>
        <v>0</v>
      </c>
      <c r="X28" s="57" t="e">
        <f>(X15*E15*C15)+(X16*E16*C16)+(#REF!*#REF!*#REF!)+(#REF!*#REF!*#REF!)+(X17*E17*#REF!)+(#REF!*#REF!*#REF!)+(#REF!*#REF!*#REF!)+(X24*E24*C24)+(X27*E27*C24)</f>
        <v>#REF!</v>
      </c>
      <c r="Y28" s="52" t="s">
        <v>95</v>
      </c>
      <c r="Z28" s="54"/>
      <c r="AA28" s="54"/>
      <c r="AB28" s="55" t="e">
        <f>+(AB15*E15*C15)+(AB16*E16*C16)+(#REF!*#REF!*#REF!)+(#REF!*#REF!*#REF!)+(AB17*E17*#REF!)+(#REF!*#REF!*#REF!)+(#REF!*#REF!*#REF!)+(AB24*E24*C24)+(AB27*E27*C24)</f>
        <v>#REF!</v>
      </c>
      <c r="AC28" s="56">
        <f>SUM(AC15:AC27)</f>
        <v>0</v>
      </c>
      <c r="AD28" s="57" t="e">
        <f>(AD15*E15*C15)+(AD16*E16*C16)+(#REF!*#REF!*#REF!)+(#REF!*#REF!*#REF!)+(AD17*E17*#REF!)+(#REF!*#REF!*#REF!)+(#REF!*#REF!*#REF!)+(AD24*E24*C24)+(AD27*E27*C24)</f>
        <v>#REF!</v>
      </c>
      <c r="AE28" s="52" t="s">
        <v>95</v>
      </c>
      <c r="AF28" s="54"/>
      <c r="AG28" s="54"/>
      <c r="AH28" s="55" t="e">
        <f>+(AH15*K15*I15)+(AH16*K16*I16)+(#REF!*#REF!*#REF!)+(#REF!*#REF!*#REF!)+(AH17*K17*I17)+(#REF!*#REF!*I17)+(#REF!*#REF!*#REF!)+(AH24*K24*I24)+(AH27*L27*I24)</f>
        <v>#VALUE!</v>
      </c>
      <c r="AI28" s="56">
        <f>SUM(AI15:AI27)</f>
        <v>0</v>
      </c>
      <c r="AJ28" s="57" t="e">
        <f>(AJ15*K15*I15)+(AJ16*K16*I16)+(#REF!*#REF!*#REF!)+(#REF!*#REF!*#REF!)+(AJ17*K17*I17)+(#REF!*#REF!*I17)+(#REF!*#REF!*#REF!)+(AJ24*K24*I24)+(AJ27*L27*I24)</f>
        <v>#VALUE!</v>
      </c>
    </row>
  </sheetData>
  <protectedRanges>
    <protectedRange sqref="K14:L14 E14:H14" name="Simulado"/>
    <protectedRange sqref="H16 C15 E15:J15 F16 L15:L16 G23" name="Simulado_1"/>
    <protectedRange sqref="K24" name="Simulado_1_3"/>
  </protectedRanges>
  <mergeCells count="40">
    <mergeCell ref="B26:B27"/>
    <mergeCell ref="C26:C27"/>
    <mergeCell ref="D26:D27"/>
    <mergeCell ref="C16:C21"/>
    <mergeCell ref="D16:D21"/>
    <mergeCell ref="D22:D24"/>
    <mergeCell ref="B22:B24"/>
    <mergeCell ref="C22:C24"/>
    <mergeCell ref="B16:B21"/>
    <mergeCell ref="B13:E13"/>
    <mergeCell ref="F13:L13"/>
    <mergeCell ref="M13:P13"/>
    <mergeCell ref="S13:V13"/>
    <mergeCell ref="F10:L10"/>
    <mergeCell ref="F11:L11"/>
    <mergeCell ref="F12:L12"/>
    <mergeCell ref="B11:E11"/>
    <mergeCell ref="B12:E12"/>
    <mergeCell ref="Q24:Q27"/>
    <mergeCell ref="AI24:AI27"/>
    <mergeCell ref="AE13:AH13"/>
    <mergeCell ref="AI17:AI21"/>
    <mergeCell ref="AC17:AC21"/>
    <mergeCell ref="W24:W27"/>
    <mergeCell ref="AC24:AC27"/>
    <mergeCell ref="Y13:AB13"/>
    <mergeCell ref="W17:W21"/>
    <mergeCell ref="Q17:Q21"/>
    <mergeCell ref="B2:D4"/>
    <mergeCell ref="AH2:AI2"/>
    <mergeCell ref="AH3:AI3"/>
    <mergeCell ref="AH4:AI4"/>
    <mergeCell ref="E2:AG4"/>
    <mergeCell ref="B7:L7"/>
    <mergeCell ref="B6:AJ6"/>
    <mergeCell ref="B8:E8"/>
    <mergeCell ref="B9:E9"/>
    <mergeCell ref="B10:E10"/>
    <mergeCell ref="F8:L8"/>
    <mergeCell ref="F9:L9"/>
  </mergeCells>
  <dataValidations count="23">
    <dataValidation allowBlank="1" showInputMessage="1" showErrorMessage="1" promptTitle="Polìtica de Gestión " prompt="Incluir el nombre de la política MIPG: Ej: Planeación Institucional" sqref="B8:E8" xr:uid="{00000000-0002-0000-0000-000000000000}"/>
    <dataValidation allowBlank="1" showInputMessage="1" showErrorMessage="1" promptTitle="Objetivo de la política " prompt="Incluir el propósito relacionado en el Manual de MIPG " sqref="B9:E9" xr:uid="{00000000-0002-0000-0000-000001000000}"/>
    <dataValidation allowBlank="1" showInputMessage="1" showErrorMessage="1" promptTitle="Líder la política " prompt="Relacionar Cargo del líder de la política (Subdirector/Jefe) y adicional si aplica el cargo de la coordinación. Ejm: Subdirector SAF - Coordinador del Grupo de Gestión Contractual" sqref="B11:E11" xr:uid="{00000000-0002-0000-0000-000002000000}"/>
    <dataValidation allowBlank="1" showInputMessage="1" showErrorMessage="1" promptTitle="Versión " prompt="Este campo será diligenciado únicamente por la OAP cuando sea requerido. Ejm: Versión 1: Aprobación del plan de acción de la política en el CIGD del XX/XX/202X" sqref="B12:E12" xr:uid="{00000000-0002-0000-0000-000003000000}"/>
    <dataValidation allowBlank="1" showInputMessage="1" showErrorMessage="1" promptTitle="Ítem" prompt="En este campo se relaciona el número consecutivo de acciones formuladas _x000a_" sqref="B14" xr:uid="{00000000-0002-0000-0000-000004000000}"/>
    <dataValidation allowBlank="1" showInputMessage="1" showErrorMessage="1" promptTitle="Actividades " prompt="Se debe redactar en infinitivo las actividades a desarrollar para dar cumplimiento a la acción definida. Estas actividades deben numerarse 1.1. xxxxx 1.2. xxxxxxxx 1.3. xxxxxxx" sqref="F14" xr:uid="{00000000-0002-0000-0000-000005000000}"/>
    <dataValidation allowBlank="1" showInputMessage="1" showErrorMessage="1" promptTitle="Meta" prompt="Registre la meta de la actividad. Si se encuentra relacionada en otro instrumento de planeación debe ser la misma meta._x000a_" sqref="G14" xr:uid="{00000000-0002-0000-0000-000006000000}"/>
    <dataValidation allowBlank="1" showInputMessage="1" showErrorMessage="1" promptTitle="Acción" prompt="Se debe relacionar la acción principal a desarrollar de acuerdo a lo identificado con los diferentes insumos y se debe redactar iniciando en verbo infinitivo. " sqref="D14" xr:uid="{00000000-0002-0000-0000-000007000000}"/>
    <dataValidation allowBlank="1" showInputMessage="1" showErrorMessage="1" promptTitle="Peso de la Acción " prompt="Debe asignarse un porcentaje a cada acción, el peso de la acciones debe sumar un 100%,  por lo cual se requiere de atención detalle en el peso dado a cada una de ellas " sqref="C14" xr:uid="{00000000-0002-0000-0000-000008000000}"/>
    <dataValidation allowBlank="1" showInputMessage="1" showErrorMessage="1" promptTitle="Peso por actividad" prompt="Debe asignarse un porcentaje a cada actividad, el peso de la actividades deben sumar un 100%." sqref="E14" xr:uid="{00000000-0002-0000-0000-000009000000}"/>
    <dataValidation allowBlank="1" showInputMessage="1" showErrorMessage="1" promptTitle="Producto esperado" prompt="Debe relacionar el producto final a entregar para dar cumplimiento a las actividades y acción establecida. Por ejemplo: Plan de trabajo con ejecución del 100%. " sqref="H14" xr:uid="{00000000-0002-0000-0000-00000A000000}"/>
    <dataValidation allowBlank="1" showInputMessage="1" showErrorMessage="1" promptTitle="Fecha de inicio " prompt="Diligenciar la fecha en la cual se planea iniciar la actividad; para la planeación tener en cuenta festivos, semanas de receso, semana santa." sqref="I14" xr:uid="{00000000-0002-0000-0000-00000B000000}"/>
    <dataValidation allowBlank="1" showInputMessage="1" showErrorMessage="1" promptTitle="Fecha de finalización" prompt="Diligenciar la fecha en la cual se planea culminarla actividad; para la planeación tener en cuenta festivos, semanas de receso, semana santa." sqref="J14" xr:uid="{00000000-0002-0000-0000-00000C000000}"/>
    <dataValidation allowBlank="1" showInputMessage="1" showErrorMessage="1" promptTitle="Dependencia líder " prompt="Relacionar la dependencia responsable de gestionar que la acción y las actividades se implementen. " sqref="K14" xr:uid="{00000000-0002-0000-0000-00000D000000}"/>
    <dataValidation allowBlank="1" showInputMessage="1" showErrorMessage="1" promptTitle="Dependencia Apoyo" prompt="Relacionar el nombre de la(s) dependencia(s) que apoya(n) la implementación de las acciones y actividades. " sqref="L14" xr:uid="{00000000-0002-0000-0000-00000E000000}"/>
    <dataValidation allowBlank="1" showInputMessage="1" showErrorMessage="1" promptTitle="Evidencia" prompt="Relacionar el nombre de la evidencia incluida en la carpeta compartida por la OAP. que permita validar el cumplimiento de la actividad: EV1 XXXXX , EV2 XXXXXXX (Nombres cortos) _x000a_ " sqref="M14 S14 Y14 AE14" xr:uid="{00000000-0002-0000-0000-00000F000000}"/>
    <dataValidation allowBlank="1" showInputMessage="1" showErrorMessage="1" promptTitle="Análisis Cualitativo" prompt="Se debe describir la gestión realizada durante el periodo reportado fechas, actividades relevante  y en caso de que aplique que falta para cumplir el 100%" sqref="N14 T14 Z14 AF14" xr:uid="{00000000-0002-0000-0000-000010000000}"/>
    <dataValidation allowBlank="1" showInputMessage="1" showErrorMessage="1" promptTitle="Valdiación OAP" prompt="Se insluye una breve descripción del avance realizado por OAP a las evidencias, análisis cualitativo, análisis cuantitativo. " sqref="O14 AA14 U14 AG14" xr:uid="{00000000-0002-0000-0000-000011000000}"/>
    <dataValidation allowBlank="1" showInputMessage="1" showErrorMessage="1" promptTitle="Avance real acumulado acción" prompt="Reportar el avance real cuantitativo y acumulado de la acción " sqref="P14 V14 AB14 AH14" xr:uid="{00000000-0002-0000-0000-000012000000}"/>
    <dataValidation allowBlank="1" showInputMessage="1" showErrorMessage="1" promptTitle="Avance real actividad" prompt="Reportar el avance real cuantitativo y acumulado de la actividad" sqref="Q14 W14 AC14 AI14" xr:uid="{00000000-0002-0000-0000-000013000000}"/>
    <dataValidation allowBlank="1" showInputMessage="1" showErrorMessage="1" promptTitle="Avance esperado acción" prompt="Se visualiza el avance esperado cuantitativo de la acción" sqref="R14 AD14 X14 AJ14" xr:uid="{00000000-0002-0000-0000-000014000000}"/>
    <dataValidation allowBlank="1" showInputMessage="1" showErrorMessage="1" promptTitle="Dimensión No." prompt="Incluir en texto la dimensión en la cual se encuentra la política MIPG. Ejm: La polìtica institucional corresponde a la dimensión  Direccionamiento Estratégico. _x000a_ _x000a_" sqref="B13" xr:uid="{00000000-0002-0000-0000-000015000000}"/>
    <dataValidation type="date" allowBlank="1" showInputMessage="1" showErrorMessage="1" sqref="I15:J27" xr:uid="{00000000-0002-0000-0000-000016000000}">
      <formula1>45658</formula1>
      <formula2>46022</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7" ma:contentTypeDescription="Crear nuevo documento." ma:contentTypeScope="" ma:versionID="8647760f914e1d68e790d0b1a823d42d">
  <xsd:schema xmlns:xsd="http://www.w3.org/2001/XMLSchema" xmlns:xs="http://www.w3.org/2001/XMLSchema" xmlns:p="http://schemas.microsoft.com/office/2006/metadata/properties" xmlns:ns2="313dc85d-5bab-4eeb-86ad-9e619537987a" xmlns:ns3="ea91d785-2c90-43d2-acd6-4207220cd395" targetNamespace="http://schemas.microsoft.com/office/2006/metadata/properties" ma:root="true" ma:fieldsID="31606ac19f3818e717bfa5f3e2af1df0" ns2:_="" ns3:_="">
    <xsd:import namespace="313dc85d-5bab-4eeb-86ad-9e619537987a"/>
    <xsd:import namespace="ea91d785-2c90-43d2-acd6-4207220cd39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411589bd-d1c8-4abd-94a2-ee9e95418c7c}"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872BF2-4B7F-4E3F-884C-80FA74301E5F}">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2.xml><?xml version="1.0" encoding="utf-8"?>
<ds:datastoreItem xmlns:ds="http://schemas.openxmlformats.org/officeDocument/2006/customXml" ds:itemID="{66628FCD-4C8A-4ED8-A1CC-EE42743C3391}">
  <ds:schemaRefs>
    <ds:schemaRef ds:uri="http://schemas.microsoft.com/sharepoint/v3/contenttype/forms"/>
  </ds:schemaRefs>
</ds:datastoreItem>
</file>

<file path=customXml/itemProps3.xml><?xml version="1.0" encoding="utf-8"?>
<ds:datastoreItem xmlns:ds="http://schemas.openxmlformats.org/officeDocument/2006/customXml" ds:itemID="{B9D34C67-E3E8-4601-8525-A5D9361A3D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3dc85d-5bab-4eeb-86ad-9e619537987a"/>
    <ds:schemaRef ds:uri="ea91d785-2c90-43d2-acd6-4207220cd3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e525757-89ba-4d30-a2f7-49796ef8c604}" enabled="0" method="" siteId="{ae525757-89ba-4d30-a2f7-49796ef8c6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Participación Ciudadana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Yeison Manuel Cotes Gil</dc:creator>
  <cp:keywords/>
  <dc:description/>
  <cp:lastModifiedBy>Johana Andrea Zambrano Jimenez</cp:lastModifiedBy>
  <cp:revision/>
  <dcterms:created xsi:type="dcterms:W3CDTF">2023-11-07T16:51:02Z</dcterms:created>
  <dcterms:modified xsi:type="dcterms:W3CDTF">2025-01-31T16:14:32Z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