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alejandrorodriguez/Library/Mobile Documents/com~apple~CloudDocs/ALEJANDRO TRABAJO/PPTO ANLA/SEG PPTO SAF/2019 - 2025/2024/PRESUPUESTO/AUSTERIDAD EN EL GASTO/VIGENCIA 2024/PLAN INTERNO/"/>
    </mc:Choice>
  </mc:AlternateContent>
  <xr:revisionPtr revIDLastSave="0" documentId="13_ncr:1_{EF4C41D8-A77C-4541-8120-196AB44F0BAC}" xr6:coauthVersionLast="47" xr6:coauthVersionMax="47" xr10:uidLastSave="{00000000-0000-0000-0000-000000000000}"/>
  <bookViews>
    <workbookView xWindow="0" yWindow="760" windowWidth="29040" windowHeight="1584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4"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<sst xmlns="http://schemas.openxmlformats.org/spreadsheetml/2006/main" count="170" uniqueCount="124">
  <si>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</si>
  <si>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</si>
  <si>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</si>
  <si>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</si>
  <si>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</si>
  <si>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</si>
  <si>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</si>
  <si>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</si>
  <si>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</si>
  <si>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</si>
  <si>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</si>
  <si>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</si>
  <si>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</si>
  <si>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</si>
  <si>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</si>
  <si>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</si>
  <si>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</si>
  <si>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</si>
  <si>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</si>
  <si>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</si>
  <si>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</si>
  <si>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</si>
  <si>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</si>
  <si>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</si>
  <si>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</si>
  <si>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</si>
  <si>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</si>
  <si>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</si>
  <si>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</si>
  <si>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</si>
  <si>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</si>
  <si>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</si>
  <si>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</si>
  <si>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</si>
  <si>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</si>
  <si>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</si>
  <si>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</si>
  <si>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</si>
  <si>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</si>
  <si>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</si>
  <si>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</si>
  <si>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</si>
  <si>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</si>
  <si>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</si>
  <si>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</si>
  <si>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</si>
  <si>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</si>
  <si>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</si>
  <si>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</si>
  <si>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</si>
  <si>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</si>
  <si>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</si>
  <si>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</si>
  <si>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(Posible Numero de empleos nuevos por reestructuración de planta 2024/Numero de empleos actuales(Decreto 376 2021)-1</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</si>
  <si>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</si>
  <si>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</si>
  <si>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</si>
  <si>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</si>
  <si>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</si>
  <si>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</si>
  <si>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</si>
  <si>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(Número de horas extras 2024/Número de horas extras 2023)-1</t>
  </si>
  <si>
    <t>(= ó &gt; Encunetros Virtuales 2024 / = ó &gt; Encuentros Virtuales 2023) -1</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</si>
  <si>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</si>
  <si>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</si>
  <si>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</si>
  <si>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</si>
  <si>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</si>
  <si>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</si>
  <si>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</si>
  <si>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</si>
  <si>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Incremento de dispositivos Tecnologicos</t>
  </si>
  <si>
    <t>0%-2%</t>
  </si>
  <si>
    <t>(Dispositivos tecnologicos 2024/Dispositivos tecnologicos 2023)-1</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</si>
  <si>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</si>
  <si>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</si>
  <si>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</si>
  <si>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</si>
  <si>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</si>
  <si>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</si>
  <si>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</si>
  <si>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</si>
  <si>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(Reconocimiento de viaticos 2024/Reconocimiento de viaticos 2023)-1</t>
  </si>
  <si>
    <t>DEPENDENCIA RESPONSABLE</t>
  </si>
  <si>
    <t>Para la vigencia 2024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</si>
  <si>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</si>
  <si>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(contratación de Prestación de Servicios profesionales y de apoyo a a la Gestión al 31-12-2024/contratación de Prestación de Servicios profesionales y de apoyo a a la Gestión al 31-12-2023)-1</t>
  </si>
  <si>
    <t>(Numero de periodos (2 ó 3) sin disfrute 2024/Número de periodos(2 ó 3) sin disfrute 2023)-1</t>
  </si>
  <si>
    <t xml:space="preserve">1. Implementar medidas tendientes a reducir los gastos de arrendamiento de instalaciones físicas, en consideración a su costo, la situación de trabajo en casa, teletrabajo y/o trabajo remoto.
</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</si>
  <si>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cumplimiento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</si>
  <si>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 dado que el contrato de arrendamiento fue modificado en el mesde enero de 2024</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</si>
  <si>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</si>
  <si>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</si>
  <si>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</si>
  <si>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(Número de tiquetes expedidos en clase económica 2024/total de tiquetes expedidos en 2023)-1</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</si>
  <si>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</si>
  <si>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</si>
  <si>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No. de Delegaciones Oficial Justificadas debidamente en 2024/ Total Delegaciones Oficiales en 2024</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</si>
  <si>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</si>
  <si>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</si>
  <si>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t>No. de comisiones al exterior con autorización del DAPRE 2024/ Total comisiones al exterior 2024</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</si>
  <si>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t>
    </r>
    <r>
      <rPr>
        <sz val="11"/>
        <rFont val="Calibri"/>
        <family val="2"/>
        <scheme val="minor"/>
      </rPr>
      <t>3 (63 DISPOSITIVOS TECNOLOGICOS CAMARAS)</t>
    </r>
  </si>
  <si>
    <t>(Consumo de papel 2024/Consumo de papel 2023)-1</t>
  </si>
  <si>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</si>
  <si>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</si>
  <si>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2023. </t>
  </si>
  <si>
    <t>(Reducción del valor de los planes de telefonia celular y datos 2024/Reducción del valor de los planes de telefonia celular y datos 2024)-1</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</si>
  <si>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</si>
  <si>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</si>
  <si>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</si>
  <si>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</si>
  <si>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Reducción de KW (energia) consumidos en el año 2024</t>
  </si>
  <si>
    <t>0% - 10%</t>
  </si>
  <si>
    <t>Número KW consumidos en el 2023/Número KW consumidos en e 2024)-1</t>
  </si>
  <si>
    <t>Número m3 consumidos en el 2023/Número m3 consumidos en e 2024)-1</t>
  </si>
  <si>
    <t>PLAN AUSTERIDAD EN EL GASTO 2024</t>
  </si>
  <si>
    <t>LINK DE PUBLICACIÓN</t>
  </si>
  <si>
    <t>URL SECCIÓN PLANES: https://www.anla.gov.co/oficina-de-planeacion
URL SECCIÓN PLAN AUSTERIDAD DEL GASTO: https://www.anla.gov.co/oficina-de-planeacion/plan-de-austeridad-del-gasto/vigencias-pag
URL DOC: https://www.anla.gov.co/images/documentos/planeacion/23_pag/2024-03-27-anla-matriz-austeridad-gasto-2024.xlsx</t>
  </si>
  <si>
    <t>OBSERVACIONES</t>
  </si>
  <si>
    <t>30 de septiembre de 2024</t>
  </si>
  <si>
    <t>30 de septiembre de 2023</t>
  </si>
  <si>
    <t>El reporte de consumo de agua es a corte 30 de agosto, debido a que a la fecha no se cuenta con la facturacion por parte de la EAAB para el mes de septiembre de 2024.</t>
  </si>
  <si>
    <t>Para estos valores en los viáticos se debe tener en cuenta el mayor número de comisiones realizadas en la vigencia de 2024, relacionado al número de días por comisión,  y el  de profesionales que asisten en cada una de las comisiones de servicio y autorización de viaje;  junto al incremento de los valores en los honorarios y salarios de los servidores públicos y contratistas de la ANLA para 2024.</t>
  </si>
  <si>
    <t>Desde el mes de julio de 2024, la ANLA adquirió una línea celular adicional para la atención telefónica de las denuncias relacionadas al control disciplinario interno de la entidad. Esta línea se adquiere para reemplazar la anterior línea 018000, la cual fue cancelada y retirada de la facturación de telefonía fija ETB.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</si>
</sst>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sz val="11"/>
      <color rgb="FFFF0000"/>
      <name val="Calibri"/>
      <family val="2"/>
      <scheme val="minor"/>
    </font>
  </fonts>
  <fills count="4">
    <fill>
      <patternFill patternType="none"/>
    </fill>
    <fill>
      <patternFill patternType="gray125"/>
    </fill>
    <fill>
      <patternFill patternType="solid">
        <fgColor theme="9"/>
        <bgColor theme="9"/>
      </patternFill>
    </fill>
    <fill>
      <patternFill patternType="solid">
        <fgColor rgb="FFFFFF0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34">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0" xfId="0" applyNumberFormat="1" applyAlignment="1">
      <alignment horizontal="center" vertical="center"/>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4" xfId="0" applyNumberFormat="1" applyBorder="1" applyAlignment="1">
      <alignment horizontal="center" vertical="center" wrapText="1"/>
    </xf>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horizontal="center" vertical="center" wrapText="1"/>
    </xf>
    <xf numFmtId="164" fontId="0" fillId="0" borderId="3" xfId="2" applyNumberFormat="1"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1" fontId="3" fillId="0" borderId="4"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9" fontId="6" fillId="0" borderId="4" xfId="1"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3">
    <cellStyle name="Moneda" xfId="2" builtinId="4"/>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filterColumn colId="2">
      <filters>
        <filter val="GGA"/>
      </filters>
    </filterColumn>
  </autoFilter>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7"/>
  <sheetViews>
    <sheetView tabSelected="1" topLeftCell="C1" zoomScale="80" zoomScaleNormal="80" workbookViewId="0">
      <selection activeCell="H36" sqref="H36"/>
    </sheetView>
  </sheetViews>
  <sheetFormatPr baseColWidth="10" defaultColWidth="10.6640625" defaultRowHeight="15" x14ac:dyDescent="0.2"/>
  <cols>
    <col min="2" max="2" width="61.33203125" customWidth="1"/>
    <col min="3" max="3" width="50.83203125" customWidth="1"/>
    <col min="4" max="4" width="19" customWidth="1"/>
    <col min="5" max="5" width="88.33203125" customWidth="1"/>
    <col min="6" max="6" width="34" customWidth="1"/>
    <col min="8" max="8" width="33.5" customWidth="1"/>
    <col min="9" max="9" width="16.6640625" customWidth="1"/>
    <col min="10" max="10" width="17.5" customWidth="1"/>
    <col min="12" max="12" width="48.6640625" customWidth="1"/>
  </cols>
  <sheetData>
    <row r="2" spans="2:16" ht="48.75" customHeight="1" x14ac:dyDescent="0.2">
      <c r="B2" s="32" t="s">
        <v>115</v>
      </c>
      <c r="C2" s="33"/>
      <c r="D2" s="33"/>
      <c r="E2" s="33"/>
      <c r="F2" s="33"/>
      <c r="G2" s="33"/>
      <c r="H2" s="33"/>
      <c r="I2" s="22" t="s">
        <v>119</v>
      </c>
      <c r="J2" s="22" t="s">
        <v>120</v>
      </c>
      <c r="K2" s="21"/>
    </row>
    <row r="3" spans="2:16" ht="32" x14ac:dyDescent="0.2">
      <c r="B3" s="1" t="s">
        <v>41</v>
      </c>
      <c r="C3" s="2" t="s">
        <v>1</v>
      </c>
      <c r="D3" s="18" t="s">
        <v>83</v>
      </c>
      <c r="E3" s="3" t="s">
        <v>50</v>
      </c>
      <c r="F3" s="3" t="s">
        <v>47</v>
      </c>
      <c r="G3" s="3" t="s">
        <v>48</v>
      </c>
      <c r="H3" s="3" t="s">
        <v>52</v>
      </c>
      <c r="I3" s="20" t="s">
        <v>54</v>
      </c>
      <c r="J3" s="20" t="s">
        <v>55</v>
      </c>
      <c r="K3" s="3" t="s">
        <v>56</v>
      </c>
      <c r="L3" s="3" t="s">
        <v>118</v>
      </c>
    </row>
    <row r="4" spans="2:16" ht="80" hidden="1" x14ac:dyDescent="0.2">
      <c r="B4" s="5" t="s">
        <v>0</v>
      </c>
      <c r="C4" s="5" t="s">
        <v>2</v>
      </c>
      <c r="D4" s="30" t="s">
        <v>5</v>
      </c>
      <c r="E4" s="19" t="s">
        <v>84</v>
      </c>
      <c r="F4" s="10" t="s">
        <v>51</v>
      </c>
      <c r="G4" s="11">
        <v>0</v>
      </c>
      <c r="H4" s="10" t="s">
        <v>53</v>
      </c>
      <c r="I4" s="15">
        <v>0.1</v>
      </c>
      <c r="J4" s="15">
        <v>0.1</v>
      </c>
      <c r="K4" s="17">
        <f>(Tabla1[[#This Row],[año 2]]/Tabla1[[#This Row],[año 1]])-1</f>
        <v>0</v>
      </c>
      <c r="N4" s="14"/>
    </row>
    <row r="5" spans="2:16" ht="386.25" hidden="1" customHeight="1" x14ac:dyDescent="0.2">
      <c r="B5" s="5" t="s">
        <v>3</v>
      </c>
      <c r="C5" s="5" t="s">
        <v>8</v>
      </c>
      <c r="D5" s="30" t="s">
        <v>6</v>
      </c>
      <c r="E5" s="5" t="s">
        <v>85</v>
      </c>
      <c r="F5" s="6" t="s">
        <v>57</v>
      </c>
      <c r="G5" s="13">
        <v>0</v>
      </c>
      <c r="H5" s="6" t="s">
        <v>86</v>
      </c>
      <c r="I5" s="27">
        <v>1276</v>
      </c>
      <c r="J5" s="27">
        <v>1512</v>
      </c>
      <c r="K5" s="17">
        <f>(Tabla1[[#This Row],[año 2]]/Tabla1[[#This Row],[año 1]])-1</f>
        <v>-0.15608465608465605</v>
      </c>
      <c r="L5" s="25"/>
    </row>
    <row r="6" spans="2:16" ht="75.75" hidden="1" customHeight="1" x14ac:dyDescent="0.2">
      <c r="B6" s="5" t="s">
        <v>4</v>
      </c>
      <c r="C6" s="12" t="s">
        <v>9</v>
      </c>
      <c r="D6" s="30" t="s">
        <v>5</v>
      </c>
      <c r="E6" s="5" t="s">
        <v>46</v>
      </c>
      <c r="F6" s="6" t="s">
        <v>58</v>
      </c>
      <c r="G6" s="13">
        <v>0</v>
      </c>
      <c r="H6" s="6" t="s">
        <v>61</v>
      </c>
      <c r="I6" s="16">
        <v>2331</v>
      </c>
      <c r="J6" s="16">
        <v>3127</v>
      </c>
      <c r="K6" s="17">
        <f>(Tabla1[[#This Row],[año 2]]/Tabla1[[#This Row],[año 1]])-1</f>
        <v>-0.25455708346658135</v>
      </c>
    </row>
    <row r="7" spans="2:16" ht="52.5" hidden="1" customHeight="1" x14ac:dyDescent="0.2">
      <c r="B7" s="5"/>
      <c r="C7" s="5" t="s">
        <v>10</v>
      </c>
      <c r="D7" s="30" t="s">
        <v>5</v>
      </c>
      <c r="E7" s="5" t="s">
        <v>59</v>
      </c>
      <c r="F7" s="6" t="s">
        <v>60</v>
      </c>
      <c r="G7" s="13">
        <v>0.05</v>
      </c>
      <c r="H7" s="6" t="s">
        <v>87</v>
      </c>
      <c r="I7" s="16">
        <v>22</v>
      </c>
      <c r="J7" s="16">
        <v>13</v>
      </c>
      <c r="K7" s="17">
        <f>(Tabla1[[#This Row],[año 2]]/Tabla1[[#This Row],[año 1]])-1</f>
        <v>0.69230769230769229</v>
      </c>
      <c r="L7" s="24"/>
      <c r="P7" s="14"/>
    </row>
    <row r="8" spans="2:16" ht="401.25" customHeight="1" x14ac:dyDescent="0.2">
      <c r="B8" s="5" t="s">
        <v>7</v>
      </c>
      <c r="C8" s="5" t="s">
        <v>88</v>
      </c>
      <c r="D8" s="30" t="s">
        <v>11</v>
      </c>
      <c r="E8" s="5" t="s">
        <v>89</v>
      </c>
      <c r="F8" s="6" t="s">
        <v>90</v>
      </c>
      <c r="G8" s="4" t="s">
        <v>69</v>
      </c>
      <c r="H8" s="4" t="s">
        <v>69</v>
      </c>
      <c r="I8" s="16">
        <v>1E-3</v>
      </c>
      <c r="J8" s="16">
        <v>1E-3</v>
      </c>
      <c r="K8" s="17">
        <f>(Tabla1[[#This Row],[año 2]]/Tabla1[[#This Row],[año 1]])-1</f>
        <v>0</v>
      </c>
    </row>
    <row r="9" spans="2:16" ht="184.5" hidden="1" customHeight="1" x14ac:dyDescent="0.2">
      <c r="B9" s="5" t="s">
        <v>12</v>
      </c>
      <c r="C9" s="5" t="s">
        <v>13</v>
      </c>
      <c r="D9" s="31" t="s">
        <v>63</v>
      </c>
      <c r="E9" s="5" t="s">
        <v>92</v>
      </c>
      <c r="F9" s="6" t="s">
        <v>91</v>
      </c>
      <c r="G9" s="13">
        <v>0</v>
      </c>
      <c r="H9" s="6" t="s">
        <v>62</v>
      </c>
      <c r="I9" s="16">
        <v>90144</v>
      </c>
      <c r="J9" s="16">
        <v>79956</v>
      </c>
      <c r="K9" s="17">
        <f>(Tabla1[[#This Row],[año 2]]/Tabla1[[#This Row],[año 1]])-1</f>
        <v>0.12742008104457447</v>
      </c>
      <c r="P9" s="14"/>
    </row>
    <row r="10" spans="2:16" ht="288" x14ac:dyDescent="0.2">
      <c r="B10" s="5" t="s">
        <v>14</v>
      </c>
      <c r="C10" s="5" t="s">
        <v>15</v>
      </c>
      <c r="D10" s="30" t="s">
        <v>11</v>
      </c>
      <c r="E10" s="5" t="s">
        <v>93</v>
      </c>
      <c r="F10" s="6" t="s">
        <v>64</v>
      </c>
      <c r="G10" s="13">
        <v>1</v>
      </c>
      <c r="H10" s="6" t="s">
        <v>94</v>
      </c>
      <c r="I10" s="16">
        <v>2329</v>
      </c>
      <c r="J10" s="16">
        <v>4330</v>
      </c>
      <c r="K10" s="17">
        <f>(Tabla1[[#This Row],[año 2]]/Tabla1[[#This Row],[año 1]])-1</f>
        <v>-0.46212471131639721</v>
      </c>
    </row>
    <row r="11" spans="2:16" ht="208" x14ac:dyDescent="0.2">
      <c r="B11" s="5" t="s">
        <v>16</v>
      </c>
      <c r="C11" s="12" t="s">
        <v>66</v>
      </c>
      <c r="D11" s="30" t="s">
        <v>11</v>
      </c>
      <c r="E11" s="5" t="s">
        <v>80</v>
      </c>
      <c r="F11" s="6" t="s">
        <v>81</v>
      </c>
      <c r="G11" s="13">
        <v>0</v>
      </c>
      <c r="H11" s="6" t="s">
        <v>82</v>
      </c>
      <c r="I11" s="23">
        <v>3407173032</v>
      </c>
      <c r="J11" s="23">
        <v>1977952683</v>
      </c>
      <c r="K11" s="17">
        <f>(Tabla1[[#This Row],[año 2]]/Tabla1[[#This Row],[año 1]])-1</f>
        <v>0.72257560116770492</v>
      </c>
      <c r="L11" s="25" t="s">
        <v>122</v>
      </c>
    </row>
    <row r="12" spans="2:16" ht="64" hidden="1" x14ac:dyDescent="0.2">
      <c r="B12" s="5" t="s">
        <v>17</v>
      </c>
      <c r="C12" s="5" t="s">
        <v>18</v>
      </c>
      <c r="D12" s="30" t="s">
        <v>5</v>
      </c>
      <c r="E12" s="5" t="s">
        <v>95</v>
      </c>
      <c r="F12" s="6" t="s">
        <v>96</v>
      </c>
      <c r="G12" s="13">
        <v>1</v>
      </c>
      <c r="H12" s="6" t="s">
        <v>97</v>
      </c>
      <c r="I12" s="16">
        <v>1E-3</v>
      </c>
      <c r="J12" s="16">
        <v>1E-3</v>
      </c>
      <c r="K12" s="17">
        <f>(Tabla1[[#This Row],[año 2]]/Tabla1[[#This Row],[año 1]])-1</f>
        <v>0</v>
      </c>
    </row>
    <row r="13" spans="2:16" ht="182.25" hidden="1" customHeight="1" x14ac:dyDescent="0.2">
      <c r="B13" s="5" t="s">
        <v>19</v>
      </c>
      <c r="C13" s="5" t="s">
        <v>20</v>
      </c>
      <c r="D13" s="30" t="s">
        <v>21</v>
      </c>
      <c r="E13" s="5" t="s">
        <v>98</v>
      </c>
      <c r="F13" s="6" t="s">
        <v>99</v>
      </c>
      <c r="G13" s="13">
        <v>1</v>
      </c>
      <c r="H13" s="6" t="s">
        <v>100</v>
      </c>
      <c r="I13" s="16">
        <v>4</v>
      </c>
      <c r="J13" s="16">
        <v>6</v>
      </c>
      <c r="K13" s="17">
        <f>(Tabla1[[#This Row],[año 2]]/Tabla1[[#This Row],[año 1]])-1</f>
        <v>-0.33333333333333337</v>
      </c>
    </row>
    <row r="14" spans="2:16" ht="80" hidden="1" x14ac:dyDescent="0.2">
      <c r="B14" s="5" t="s">
        <v>22</v>
      </c>
      <c r="C14" s="5" t="s">
        <v>67</v>
      </c>
      <c r="D14" s="30" t="s">
        <v>69</v>
      </c>
      <c r="E14" s="5" t="s">
        <v>68</v>
      </c>
      <c r="F14" s="4" t="s">
        <v>69</v>
      </c>
      <c r="G14" s="4" t="s">
        <v>69</v>
      </c>
      <c r="H14" s="4" t="s">
        <v>69</v>
      </c>
      <c r="I14" s="28">
        <v>1E-3</v>
      </c>
      <c r="J14" s="28">
        <v>1E-3</v>
      </c>
      <c r="K14" s="29">
        <f>(Tabla1[[#This Row],[año 2]]/Tabla1[[#This Row],[año 1]])-1</f>
        <v>0</v>
      </c>
    </row>
    <row r="15" spans="2:16" ht="329.25" customHeight="1" x14ac:dyDescent="0.2">
      <c r="B15" s="5" t="s">
        <v>25</v>
      </c>
      <c r="C15" s="5" t="s">
        <v>23</v>
      </c>
      <c r="D15" s="30" t="s">
        <v>11</v>
      </c>
      <c r="E15" s="5" t="s">
        <v>70</v>
      </c>
      <c r="F15" s="4" t="s">
        <v>69</v>
      </c>
      <c r="G15" s="4" t="s">
        <v>69</v>
      </c>
      <c r="H15" s="4" t="s">
        <v>69</v>
      </c>
      <c r="I15" s="16">
        <v>1E-3</v>
      </c>
      <c r="J15" s="16">
        <v>1E-3</v>
      </c>
      <c r="K15" s="17">
        <f>(Tabla1[[#This Row],[año 2]]/Tabla1[[#This Row],[año 1]])-1</f>
        <v>0</v>
      </c>
    </row>
    <row r="16" spans="2:16" ht="120.75" customHeight="1" x14ac:dyDescent="0.2">
      <c r="B16" s="5" t="s">
        <v>24</v>
      </c>
      <c r="C16" s="5" t="s">
        <v>26</v>
      </c>
      <c r="D16" s="30" t="s">
        <v>11</v>
      </c>
      <c r="E16" s="5" t="s">
        <v>101</v>
      </c>
      <c r="F16" s="6" t="s">
        <v>71</v>
      </c>
      <c r="G16" s="4" t="s">
        <v>72</v>
      </c>
      <c r="H16" s="6" t="s">
        <v>73</v>
      </c>
      <c r="I16" s="16">
        <v>63</v>
      </c>
      <c r="J16" s="16">
        <v>63</v>
      </c>
      <c r="K16" s="17">
        <f>(Tabla1[[#This Row],[año 2]]/Tabla1[[#This Row],[año 1]])-1</f>
        <v>0</v>
      </c>
      <c r="L16" s="26"/>
    </row>
    <row r="17" spans="2:12" ht="78" customHeight="1" x14ac:dyDescent="0.2">
      <c r="B17" s="5" t="s">
        <v>27</v>
      </c>
      <c r="C17" s="5" t="s">
        <v>28</v>
      </c>
      <c r="D17" s="30" t="s">
        <v>11</v>
      </c>
      <c r="E17" s="5" t="s">
        <v>74</v>
      </c>
      <c r="F17" s="4" t="s">
        <v>69</v>
      </c>
      <c r="G17" s="4" t="s">
        <v>69</v>
      </c>
      <c r="H17" s="4" t="s">
        <v>69</v>
      </c>
      <c r="I17" s="16">
        <v>1E-3</v>
      </c>
      <c r="J17" s="16">
        <v>1E-3</v>
      </c>
      <c r="K17" s="17">
        <f>(Tabla1[[#This Row],[año 2]]/Tabla1[[#This Row],[año 1]])-1</f>
        <v>0</v>
      </c>
    </row>
    <row r="18" spans="2:12" ht="80" hidden="1" x14ac:dyDescent="0.2">
      <c r="B18" s="5" t="s">
        <v>29</v>
      </c>
      <c r="C18" s="5" t="s">
        <v>30</v>
      </c>
      <c r="D18" s="30" t="s">
        <v>69</v>
      </c>
      <c r="E18" s="5" t="s">
        <v>44</v>
      </c>
      <c r="F18" s="4" t="s">
        <v>69</v>
      </c>
      <c r="G18" s="4" t="s">
        <v>69</v>
      </c>
      <c r="H18" s="4" t="s">
        <v>69</v>
      </c>
      <c r="I18" s="28">
        <v>1E-3</v>
      </c>
      <c r="J18" s="28">
        <v>1E-3</v>
      </c>
      <c r="K18" s="29">
        <f>(Tabla1[[#This Row],[año 2]]/Tabla1[[#This Row],[año 1]])-1</f>
        <v>0</v>
      </c>
    </row>
    <row r="19" spans="2:12" ht="270" customHeight="1" x14ac:dyDescent="0.2">
      <c r="B19" s="5" t="s">
        <v>31</v>
      </c>
      <c r="C19" s="5" t="s">
        <v>75</v>
      </c>
      <c r="D19" s="30" t="s">
        <v>11</v>
      </c>
      <c r="E19" s="5" t="s">
        <v>104</v>
      </c>
      <c r="F19" s="6" t="s">
        <v>103</v>
      </c>
      <c r="G19" s="4" t="s">
        <v>79</v>
      </c>
      <c r="H19" s="6" t="s">
        <v>102</v>
      </c>
      <c r="I19" s="16">
        <v>245894</v>
      </c>
      <c r="J19" s="16">
        <v>288619</v>
      </c>
      <c r="K19" s="17">
        <f>(Tabla1[[#This Row],[año 2]]/Tabla1[[#This Row],[año 1]])-1</f>
        <v>-0.14803252731109173</v>
      </c>
      <c r="L19" s="26"/>
    </row>
    <row r="20" spans="2:12" ht="111" customHeight="1" x14ac:dyDescent="0.2">
      <c r="B20" s="5"/>
      <c r="C20" s="5" t="s">
        <v>76</v>
      </c>
      <c r="D20" s="30" t="s">
        <v>11</v>
      </c>
      <c r="E20" s="5" t="s">
        <v>105</v>
      </c>
      <c r="F20" s="6" t="s">
        <v>77</v>
      </c>
      <c r="G20" s="13">
        <v>0.05</v>
      </c>
      <c r="H20" s="6" t="s">
        <v>106</v>
      </c>
      <c r="I20" s="23">
        <v>4401175</v>
      </c>
      <c r="J20" s="23">
        <v>3935472</v>
      </c>
      <c r="K20" s="17">
        <f>(Tabla1[[#This Row],[año 2]]/Tabla1[[#This Row],[año 1]])-1</f>
        <v>0.11833472579654991</v>
      </c>
      <c r="L20" s="24" t="s">
        <v>123</v>
      </c>
    </row>
    <row r="21" spans="2:12" ht="80" hidden="1" x14ac:dyDescent="0.2">
      <c r="B21" s="5" t="s">
        <v>32</v>
      </c>
      <c r="C21" s="5" t="s">
        <v>33</v>
      </c>
      <c r="D21" s="30" t="s">
        <v>69</v>
      </c>
      <c r="E21" s="5" t="s">
        <v>43</v>
      </c>
      <c r="F21" s="4" t="s">
        <v>69</v>
      </c>
      <c r="G21" s="4" t="s">
        <v>69</v>
      </c>
      <c r="H21" s="4" t="s">
        <v>69</v>
      </c>
      <c r="I21" s="28">
        <v>1E-3</v>
      </c>
      <c r="J21" s="28">
        <v>1E-3</v>
      </c>
      <c r="K21" s="29">
        <f>(Tabla1[[#This Row],[año 2]]/Tabla1[[#This Row],[año 1]])-1</f>
        <v>0</v>
      </c>
    </row>
    <row r="22" spans="2:12" ht="48" hidden="1" x14ac:dyDescent="0.2">
      <c r="B22" s="5" t="s">
        <v>34</v>
      </c>
      <c r="C22" s="5" t="s">
        <v>35</v>
      </c>
      <c r="D22" s="30" t="s">
        <v>69</v>
      </c>
      <c r="E22" s="7" t="s">
        <v>42</v>
      </c>
      <c r="F22" s="4" t="s">
        <v>69</v>
      </c>
      <c r="G22" s="4" t="s">
        <v>69</v>
      </c>
      <c r="H22" s="4" t="s">
        <v>69</v>
      </c>
      <c r="I22" s="28">
        <v>1E-3</v>
      </c>
      <c r="J22" s="28">
        <v>1E-3</v>
      </c>
      <c r="K22" s="29">
        <f>(Tabla1[[#This Row],[año 2]]/Tabla1[[#This Row],[año 1]])-1</f>
        <v>0</v>
      </c>
    </row>
    <row r="23" spans="2:12" ht="32" hidden="1" x14ac:dyDescent="0.2">
      <c r="B23" s="5" t="s">
        <v>36</v>
      </c>
      <c r="C23" s="5" t="s">
        <v>37</v>
      </c>
      <c r="D23" s="30" t="s">
        <v>69</v>
      </c>
      <c r="E23" s="7" t="s">
        <v>42</v>
      </c>
      <c r="F23" s="4" t="s">
        <v>69</v>
      </c>
      <c r="G23" s="4" t="s">
        <v>69</v>
      </c>
      <c r="H23" s="4" t="s">
        <v>69</v>
      </c>
      <c r="I23" s="28">
        <v>1E-3</v>
      </c>
      <c r="J23" s="28">
        <v>1E-3</v>
      </c>
      <c r="K23" s="29">
        <f>(Tabla1[[#This Row],[año 2]]/Tabla1[[#This Row],[año 1]])-1</f>
        <v>0</v>
      </c>
    </row>
    <row r="24" spans="2:12" ht="64" hidden="1" x14ac:dyDescent="0.2">
      <c r="B24" s="5" t="s">
        <v>38</v>
      </c>
      <c r="C24" s="5" t="s">
        <v>39</v>
      </c>
      <c r="D24" s="30" t="s">
        <v>69</v>
      </c>
      <c r="E24" s="5" t="s">
        <v>45</v>
      </c>
      <c r="F24" s="4" t="s">
        <v>69</v>
      </c>
      <c r="G24" s="4" t="s">
        <v>69</v>
      </c>
      <c r="H24" s="4" t="s">
        <v>69</v>
      </c>
      <c r="I24" s="28">
        <v>1E-3</v>
      </c>
      <c r="J24" s="28">
        <v>1E-3</v>
      </c>
      <c r="K24" s="29">
        <f>(Tabla1[[#This Row],[año 2]]/Tabla1[[#This Row],[año 1]])-1</f>
        <v>0</v>
      </c>
    </row>
    <row r="25" spans="2:12" ht="192" x14ac:dyDescent="0.2">
      <c r="B25" s="5" t="s">
        <v>40</v>
      </c>
      <c r="C25" s="5" t="s">
        <v>78</v>
      </c>
      <c r="D25" s="30" t="s">
        <v>11</v>
      </c>
      <c r="E25" s="5" t="s">
        <v>107</v>
      </c>
      <c r="F25" s="6" t="s">
        <v>111</v>
      </c>
      <c r="G25" s="13" t="s">
        <v>112</v>
      </c>
      <c r="H25" s="6" t="s">
        <v>113</v>
      </c>
      <c r="I25" s="16">
        <v>141380</v>
      </c>
      <c r="J25" s="16">
        <v>196090</v>
      </c>
      <c r="K25" s="17">
        <f>(Tabla1[[#This Row],[año 2]]/Tabla1[[#This Row],[año 1]])-1</f>
        <v>-0.27900453873221476</v>
      </c>
      <c r="L25" s="25"/>
    </row>
    <row r="26" spans="2:12" ht="96" x14ac:dyDescent="0.2">
      <c r="B26" s="5"/>
      <c r="C26" s="5"/>
      <c r="D26" s="30" t="s">
        <v>11</v>
      </c>
      <c r="E26" s="5" t="s">
        <v>107</v>
      </c>
      <c r="F26" s="6" t="s">
        <v>110</v>
      </c>
      <c r="G26" s="13" t="s">
        <v>112</v>
      </c>
      <c r="H26" s="6" t="s">
        <v>114</v>
      </c>
      <c r="I26" s="16">
        <v>1240</v>
      </c>
      <c r="J26" s="16">
        <v>1310</v>
      </c>
      <c r="K26" s="17">
        <f>(Tabla1[[#This Row],[año 2]]/Tabla1[[#This Row],[año 1]])-1</f>
        <v>-5.3435114503816772E-2</v>
      </c>
      <c r="L26" s="25" t="s">
        <v>121</v>
      </c>
    </row>
    <row r="28" spans="2:12" x14ac:dyDescent="0.2">
      <c r="B28" s="8">
        <v>45412</v>
      </c>
    </row>
    <row r="29" spans="2:12" x14ac:dyDescent="0.2">
      <c r="B29" s="9" t="s">
        <v>108</v>
      </c>
    </row>
    <row r="30" spans="2:12" x14ac:dyDescent="0.2">
      <c r="B30" s="8">
        <v>45382</v>
      </c>
    </row>
    <row r="31" spans="2:12" x14ac:dyDescent="0.2">
      <c r="B31" s="9" t="s">
        <v>109</v>
      </c>
    </row>
    <row r="33" spans="2:2" x14ac:dyDescent="0.2">
      <c r="B33" t="s">
        <v>49</v>
      </c>
    </row>
    <row r="34" spans="2:2" x14ac:dyDescent="0.2">
      <c r="B34" s="9" t="s">
        <v>65</v>
      </c>
    </row>
    <row r="36" spans="2:2" ht="96" x14ac:dyDescent="0.2">
      <c r="B36" s="24" t="s">
        <v>117</v>
      </c>
    </row>
    <row r="37" spans="2:2" x14ac:dyDescent="0.2">
      <c r="B37" s="9" t="s">
        <v>116</v>
      </c>
    </row>
  </sheetData>
  <mergeCells count="1">
    <mergeCell ref="B2:H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2025-01-25T16:28:50Z</dcterms:modified>
</cp:coreProperties>
</file>