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defaultThemeVersion="166925"/>
  <mc:AlternateContent xmlns:mc="http://schemas.openxmlformats.org/markup-compatibility/2006">
    <mc:Choice Requires="x15">
      <x15ac:absPath xmlns:x15ac="http://schemas.microsoft.com/office/spreadsheetml/2010/11/ac" url="/Users/lorena/Documents/ANLA/CUENTAS DE COBRO/2022/11. Noviembre/Obligaciones/Anexos Obligacion 5/5.1 Rev Documentos/"/>
    </mc:Choice>
  </mc:AlternateContent>
  <xr:revisionPtr revIDLastSave="0" documentId="8_{0EC24D65-81B0-A24F-BA96-8A22FED2C485}" xr6:coauthVersionLast="36" xr6:coauthVersionMax="36" xr10:uidLastSave="{00000000-0000-0000-0000-000000000000}"/>
  <bookViews>
    <workbookView xWindow="0" yWindow="460" windowWidth="20740" windowHeight="11160" xr2:uid="{00000000-000D-0000-FFFF-FFFF00000000}"/>
  </bookViews>
  <sheets>
    <sheet name="PTE" sheetId="3" r:id="rId1"/>
    <sheet name="OBLIGACIONES APLICABLES" sheetId="4" r:id="rId2"/>
    <sheet name="Asuntos radicación" sheetId="7" r:id="rId3"/>
    <sheet name="Temp" sheetId="5" state="hidden" r:id="rId4"/>
    <sheet name="Hoja2" sheetId="6" state="hidden" r:id="rId5"/>
  </sheets>
  <definedNames>
    <definedName name="_xlnm._FilterDatabase" localSheetId="1" hidden="1">'OBLIGACIONES APLICABLES'!$A$2:$H$148</definedName>
    <definedName name="_xlnm._FilterDatabase" localSheetId="0" hidden="1">PTE!$A$5:$I$152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6" i="4" l="1"/>
  <c r="C3" i="4"/>
  <c r="D37" i="7"/>
  <c r="C81"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D4" i="4"/>
  <c r="E4" i="4"/>
  <c r="F4" i="4"/>
  <c r="G4" i="4"/>
  <c r="H4" i="4"/>
  <c r="D5" i="4"/>
  <c r="E5" i="4"/>
  <c r="F5" i="4"/>
  <c r="G5" i="4"/>
  <c r="H5" i="4"/>
  <c r="D6" i="4"/>
  <c r="E6" i="4"/>
  <c r="F6" i="4"/>
  <c r="G6" i="4"/>
  <c r="H6" i="4"/>
  <c r="D7" i="4"/>
  <c r="E7" i="4"/>
  <c r="F7" i="4"/>
  <c r="G7" i="4"/>
  <c r="H7" i="4"/>
  <c r="D8" i="4"/>
  <c r="E8" i="4"/>
  <c r="F8" i="4"/>
  <c r="G8" i="4"/>
  <c r="H8" i="4"/>
  <c r="D9" i="4"/>
  <c r="E9" i="4"/>
  <c r="F9" i="4"/>
  <c r="G9" i="4"/>
  <c r="H9" i="4"/>
  <c r="D10" i="4"/>
  <c r="E10" i="4"/>
  <c r="F10" i="4"/>
  <c r="G10" i="4"/>
  <c r="H10" i="4"/>
  <c r="D11" i="4"/>
  <c r="E11" i="4"/>
  <c r="F11" i="4"/>
  <c r="G11" i="4"/>
  <c r="H11" i="4"/>
  <c r="D12" i="4"/>
  <c r="E12" i="4"/>
  <c r="F12" i="4"/>
  <c r="G12" i="4"/>
  <c r="H12" i="4"/>
  <c r="D13" i="4"/>
  <c r="E13" i="4"/>
  <c r="F13" i="4"/>
  <c r="G13" i="4"/>
  <c r="H13" i="4"/>
  <c r="D14" i="4"/>
  <c r="E14" i="4"/>
  <c r="F14" i="4"/>
  <c r="G14" i="4"/>
  <c r="H14" i="4"/>
  <c r="D15" i="4"/>
  <c r="E15" i="4"/>
  <c r="F15" i="4"/>
  <c r="G15" i="4"/>
  <c r="H15" i="4"/>
  <c r="D16" i="4"/>
  <c r="E16" i="4"/>
  <c r="F16" i="4"/>
  <c r="G16" i="4"/>
  <c r="H16" i="4"/>
  <c r="D17" i="4"/>
  <c r="E17" i="4"/>
  <c r="F17" i="4"/>
  <c r="G17" i="4"/>
  <c r="H17" i="4"/>
  <c r="D18" i="4"/>
  <c r="E18" i="4"/>
  <c r="F18" i="4"/>
  <c r="G18" i="4"/>
  <c r="H18" i="4"/>
  <c r="D19" i="4"/>
  <c r="E19" i="4"/>
  <c r="F19" i="4"/>
  <c r="G19" i="4"/>
  <c r="H19" i="4"/>
  <c r="D20" i="4"/>
  <c r="E20" i="4"/>
  <c r="F20" i="4"/>
  <c r="G20" i="4"/>
  <c r="H20" i="4"/>
  <c r="D21" i="4"/>
  <c r="E21" i="4"/>
  <c r="F21" i="4"/>
  <c r="G21" i="4"/>
  <c r="H21" i="4"/>
  <c r="D22" i="4"/>
  <c r="E22" i="4"/>
  <c r="F22" i="4"/>
  <c r="G22" i="4"/>
  <c r="H22" i="4"/>
  <c r="D23" i="4"/>
  <c r="E23" i="4"/>
  <c r="F23" i="4"/>
  <c r="G23" i="4"/>
  <c r="H23" i="4"/>
  <c r="D24" i="4"/>
  <c r="E24" i="4"/>
  <c r="F24" i="4"/>
  <c r="G24" i="4"/>
  <c r="H24" i="4"/>
  <c r="D25" i="4"/>
  <c r="E25" i="4"/>
  <c r="F25" i="4"/>
  <c r="G25" i="4"/>
  <c r="H25" i="4"/>
  <c r="D26" i="4"/>
  <c r="E26" i="4"/>
  <c r="F26" i="4"/>
  <c r="G26" i="4"/>
  <c r="H26" i="4"/>
  <c r="D27" i="4"/>
  <c r="E27" i="4"/>
  <c r="F27" i="4"/>
  <c r="G27" i="4"/>
  <c r="H27" i="4"/>
  <c r="D28" i="4"/>
  <c r="E28" i="4"/>
  <c r="F28" i="4"/>
  <c r="G28" i="4"/>
  <c r="H28" i="4"/>
  <c r="D29" i="4"/>
  <c r="E29" i="4"/>
  <c r="F29" i="4"/>
  <c r="G29" i="4"/>
  <c r="H29" i="4"/>
  <c r="D30" i="4"/>
  <c r="E30" i="4"/>
  <c r="F30" i="4"/>
  <c r="G30" i="4"/>
  <c r="H30" i="4"/>
  <c r="D31" i="4"/>
  <c r="E31" i="4"/>
  <c r="F31" i="4"/>
  <c r="G31" i="4"/>
  <c r="H31" i="4"/>
  <c r="D32" i="4"/>
  <c r="E32" i="4"/>
  <c r="F32" i="4"/>
  <c r="G32" i="4"/>
  <c r="H32" i="4"/>
  <c r="D33" i="4"/>
  <c r="E33" i="4"/>
  <c r="F33" i="4"/>
  <c r="G33" i="4"/>
  <c r="H33" i="4"/>
  <c r="D34" i="4"/>
  <c r="E34" i="4"/>
  <c r="F34" i="4"/>
  <c r="G34" i="4"/>
  <c r="H34" i="4"/>
  <c r="D35" i="4"/>
  <c r="E35" i="4"/>
  <c r="F35" i="4"/>
  <c r="G35" i="4"/>
  <c r="H35" i="4"/>
  <c r="D36" i="4"/>
  <c r="E36" i="4"/>
  <c r="F36" i="4"/>
  <c r="G36" i="4"/>
  <c r="H36" i="4"/>
  <c r="D37" i="4"/>
  <c r="E37" i="4"/>
  <c r="F37" i="4"/>
  <c r="G37" i="4"/>
  <c r="H37" i="4"/>
  <c r="D38" i="4"/>
  <c r="E38" i="4"/>
  <c r="F38" i="4"/>
  <c r="G38" i="4"/>
  <c r="H38" i="4"/>
  <c r="D39" i="4"/>
  <c r="E39" i="4"/>
  <c r="F39" i="4"/>
  <c r="G39" i="4"/>
  <c r="H39" i="4"/>
  <c r="D40" i="4"/>
  <c r="E40" i="4"/>
  <c r="F40" i="4"/>
  <c r="G40" i="4"/>
  <c r="H40" i="4"/>
  <c r="D41" i="4"/>
  <c r="E41" i="4"/>
  <c r="F41" i="4"/>
  <c r="G41" i="4"/>
  <c r="H41" i="4"/>
  <c r="D42" i="4"/>
  <c r="E42" i="4"/>
  <c r="F42" i="4"/>
  <c r="G42" i="4"/>
  <c r="H42" i="4"/>
  <c r="D43" i="4"/>
  <c r="E43" i="4"/>
  <c r="F43" i="4"/>
  <c r="G43" i="4"/>
  <c r="H43" i="4"/>
  <c r="D44" i="4"/>
  <c r="E44" i="4"/>
  <c r="F44" i="4"/>
  <c r="G44" i="4"/>
  <c r="H44" i="4"/>
  <c r="D45" i="4"/>
  <c r="E45" i="4"/>
  <c r="F45" i="4"/>
  <c r="G45" i="4"/>
  <c r="H45" i="4"/>
  <c r="D46" i="4"/>
  <c r="E46" i="4"/>
  <c r="F46" i="4"/>
  <c r="G46" i="4"/>
  <c r="H46" i="4"/>
  <c r="D47" i="4"/>
  <c r="E47" i="4"/>
  <c r="F47" i="4"/>
  <c r="G47" i="4"/>
  <c r="H47" i="4"/>
  <c r="D48" i="4"/>
  <c r="E48" i="4"/>
  <c r="F48" i="4"/>
  <c r="G48" i="4"/>
  <c r="H48" i="4"/>
  <c r="D49" i="4"/>
  <c r="E49" i="4"/>
  <c r="F49" i="4"/>
  <c r="G49" i="4"/>
  <c r="H49" i="4"/>
  <c r="D50" i="4"/>
  <c r="E50" i="4"/>
  <c r="F50" i="4"/>
  <c r="G50" i="4"/>
  <c r="H50" i="4"/>
  <c r="D51" i="4"/>
  <c r="E51" i="4"/>
  <c r="F51" i="4"/>
  <c r="G51" i="4"/>
  <c r="H51" i="4"/>
  <c r="D52" i="4"/>
  <c r="E52" i="4"/>
  <c r="F52" i="4"/>
  <c r="G52" i="4"/>
  <c r="H52" i="4"/>
  <c r="D53" i="4"/>
  <c r="E53" i="4"/>
  <c r="F53" i="4"/>
  <c r="G53" i="4"/>
  <c r="H53" i="4"/>
  <c r="D54" i="4"/>
  <c r="E54" i="4"/>
  <c r="F54" i="4"/>
  <c r="G54" i="4"/>
  <c r="H54" i="4"/>
  <c r="D55" i="4"/>
  <c r="E55" i="4"/>
  <c r="F55" i="4"/>
  <c r="G55" i="4"/>
  <c r="H55" i="4"/>
  <c r="D56" i="4"/>
  <c r="E56" i="4"/>
  <c r="F56" i="4"/>
  <c r="G56" i="4"/>
  <c r="H56" i="4"/>
  <c r="D57" i="4"/>
  <c r="E57" i="4"/>
  <c r="F57" i="4"/>
  <c r="G57" i="4"/>
  <c r="H57" i="4"/>
  <c r="D58" i="4"/>
  <c r="E58" i="4"/>
  <c r="F58" i="4"/>
  <c r="G58" i="4"/>
  <c r="H58" i="4"/>
  <c r="D59" i="4"/>
  <c r="E59" i="4"/>
  <c r="F59" i="4"/>
  <c r="G59" i="4"/>
  <c r="H59" i="4"/>
  <c r="D60" i="4"/>
  <c r="E60" i="4"/>
  <c r="F60" i="4"/>
  <c r="G60" i="4"/>
  <c r="H60" i="4"/>
  <c r="D61" i="4"/>
  <c r="E61" i="4"/>
  <c r="F61" i="4"/>
  <c r="G61" i="4"/>
  <c r="H61" i="4"/>
  <c r="D62" i="4"/>
  <c r="E62" i="4"/>
  <c r="F62" i="4"/>
  <c r="G62" i="4"/>
  <c r="H62" i="4"/>
  <c r="D63" i="4"/>
  <c r="E63" i="4"/>
  <c r="F63" i="4"/>
  <c r="G63" i="4"/>
  <c r="H63" i="4"/>
  <c r="D64" i="4"/>
  <c r="E64" i="4"/>
  <c r="F64" i="4"/>
  <c r="G64" i="4"/>
  <c r="H64" i="4"/>
  <c r="D65" i="4"/>
  <c r="E65" i="4"/>
  <c r="F65" i="4"/>
  <c r="G65" i="4"/>
  <c r="H65" i="4"/>
  <c r="D66" i="4"/>
  <c r="E66" i="4"/>
  <c r="F66" i="4"/>
  <c r="G66" i="4"/>
  <c r="H66" i="4"/>
  <c r="D67" i="4"/>
  <c r="E67" i="4"/>
  <c r="F67" i="4"/>
  <c r="G67" i="4"/>
  <c r="H67" i="4"/>
  <c r="D68" i="4"/>
  <c r="E68" i="4"/>
  <c r="F68" i="4"/>
  <c r="G68" i="4"/>
  <c r="H68" i="4"/>
  <c r="D69" i="4"/>
  <c r="E69" i="4"/>
  <c r="F69" i="4"/>
  <c r="G69" i="4"/>
  <c r="H69" i="4"/>
  <c r="D70" i="4"/>
  <c r="E70" i="4"/>
  <c r="F70" i="4"/>
  <c r="G70" i="4"/>
  <c r="H70" i="4"/>
  <c r="D71" i="4"/>
  <c r="E71" i="4"/>
  <c r="F71" i="4"/>
  <c r="G71" i="4"/>
  <c r="H71" i="4"/>
  <c r="D72" i="4"/>
  <c r="E72" i="4"/>
  <c r="F72" i="4"/>
  <c r="G72" i="4"/>
  <c r="H72" i="4"/>
  <c r="D73" i="4"/>
  <c r="E73" i="4"/>
  <c r="F73" i="4"/>
  <c r="G73" i="4"/>
  <c r="H73" i="4"/>
  <c r="D74" i="4"/>
  <c r="E74" i="4"/>
  <c r="F74" i="4"/>
  <c r="G74" i="4"/>
  <c r="H74" i="4"/>
  <c r="D75" i="4"/>
  <c r="E75" i="4"/>
  <c r="F75" i="4"/>
  <c r="G75" i="4"/>
  <c r="H75" i="4"/>
  <c r="D76" i="4"/>
  <c r="E76" i="4"/>
  <c r="F76" i="4"/>
  <c r="G76" i="4"/>
  <c r="H76" i="4"/>
  <c r="D77" i="4"/>
  <c r="E77" i="4"/>
  <c r="F77" i="4"/>
  <c r="G77" i="4"/>
  <c r="H77" i="4"/>
  <c r="D78" i="4"/>
  <c r="E78" i="4"/>
  <c r="F78" i="4"/>
  <c r="G78" i="4"/>
  <c r="H78" i="4"/>
  <c r="D79" i="4"/>
  <c r="E79" i="4"/>
  <c r="F79" i="4"/>
  <c r="G79" i="4"/>
  <c r="H79" i="4"/>
  <c r="D80" i="4"/>
  <c r="E80" i="4"/>
  <c r="F80" i="4"/>
  <c r="G80" i="4"/>
  <c r="H80" i="4"/>
  <c r="D81" i="4"/>
  <c r="E81" i="4"/>
  <c r="F81" i="4"/>
  <c r="G81" i="4"/>
  <c r="H81" i="4"/>
  <c r="D82" i="4"/>
  <c r="E82" i="4"/>
  <c r="F82" i="4"/>
  <c r="G82" i="4"/>
  <c r="H82" i="4"/>
  <c r="D83" i="4"/>
  <c r="E83" i="4"/>
  <c r="F83" i="4"/>
  <c r="G83" i="4"/>
  <c r="H83" i="4"/>
  <c r="D84" i="4"/>
  <c r="E84" i="4"/>
  <c r="F84" i="4"/>
  <c r="G84" i="4"/>
  <c r="H84" i="4"/>
  <c r="D85" i="4"/>
  <c r="E85" i="4"/>
  <c r="F85" i="4"/>
  <c r="G85" i="4"/>
  <c r="H85" i="4"/>
  <c r="D86" i="4"/>
  <c r="E86" i="4"/>
  <c r="F86" i="4"/>
  <c r="G86" i="4"/>
  <c r="H86" i="4"/>
  <c r="D87" i="4"/>
  <c r="E87" i="4"/>
  <c r="F87" i="4"/>
  <c r="G87" i="4"/>
  <c r="H87" i="4"/>
  <c r="D88" i="4"/>
  <c r="E88" i="4"/>
  <c r="F88" i="4"/>
  <c r="G88" i="4"/>
  <c r="H88" i="4"/>
  <c r="D89" i="4"/>
  <c r="E89" i="4"/>
  <c r="F89" i="4"/>
  <c r="G89" i="4"/>
  <c r="H89" i="4"/>
  <c r="D90" i="4"/>
  <c r="E90" i="4"/>
  <c r="F90" i="4"/>
  <c r="G90" i="4"/>
  <c r="H90" i="4"/>
  <c r="D91" i="4"/>
  <c r="E91" i="4"/>
  <c r="F91" i="4"/>
  <c r="G91" i="4"/>
  <c r="H91" i="4"/>
  <c r="D92" i="4"/>
  <c r="E92" i="4"/>
  <c r="F92" i="4"/>
  <c r="G92" i="4"/>
  <c r="H92" i="4"/>
  <c r="D93" i="4"/>
  <c r="E93" i="4"/>
  <c r="F93" i="4"/>
  <c r="G93" i="4"/>
  <c r="H93" i="4"/>
  <c r="D94" i="4"/>
  <c r="E94" i="4"/>
  <c r="F94" i="4"/>
  <c r="G94" i="4"/>
  <c r="H94" i="4"/>
  <c r="D95" i="4"/>
  <c r="E95" i="4"/>
  <c r="F95" i="4"/>
  <c r="G95" i="4"/>
  <c r="H95" i="4"/>
  <c r="D96" i="4"/>
  <c r="E96" i="4"/>
  <c r="F96" i="4"/>
  <c r="G96" i="4"/>
  <c r="H96" i="4"/>
  <c r="D97" i="4"/>
  <c r="E97" i="4"/>
  <c r="F97" i="4"/>
  <c r="G97" i="4"/>
  <c r="H97" i="4"/>
  <c r="D98" i="4"/>
  <c r="E98" i="4"/>
  <c r="F98" i="4"/>
  <c r="G98" i="4"/>
  <c r="H98" i="4"/>
  <c r="D99" i="4"/>
  <c r="E99" i="4"/>
  <c r="F99" i="4"/>
  <c r="G99" i="4"/>
  <c r="H99" i="4"/>
  <c r="D100" i="4"/>
  <c r="E100" i="4"/>
  <c r="F100" i="4"/>
  <c r="G100" i="4"/>
  <c r="H100" i="4"/>
  <c r="D101" i="4"/>
  <c r="E101" i="4"/>
  <c r="F101" i="4"/>
  <c r="G101" i="4"/>
  <c r="H101" i="4"/>
  <c r="D102" i="4"/>
  <c r="E102" i="4"/>
  <c r="F102" i="4"/>
  <c r="G102" i="4"/>
  <c r="H102" i="4"/>
  <c r="D103" i="4"/>
  <c r="E103" i="4"/>
  <c r="F103" i="4"/>
  <c r="G103" i="4"/>
  <c r="H103" i="4"/>
  <c r="D104" i="4"/>
  <c r="E104" i="4"/>
  <c r="F104" i="4"/>
  <c r="G104" i="4"/>
  <c r="H104" i="4"/>
  <c r="D105" i="4"/>
  <c r="E105" i="4"/>
  <c r="F105" i="4"/>
  <c r="G105" i="4"/>
  <c r="H105" i="4"/>
  <c r="D106" i="4"/>
  <c r="E106" i="4"/>
  <c r="F106" i="4"/>
  <c r="G106" i="4"/>
  <c r="H106" i="4"/>
  <c r="D107" i="4"/>
  <c r="E107" i="4"/>
  <c r="F107" i="4"/>
  <c r="G107" i="4"/>
  <c r="H107" i="4"/>
  <c r="D108" i="4"/>
  <c r="E108" i="4"/>
  <c r="F108" i="4"/>
  <c r="G108" i="4"/>
  <c r="H108" i="4"/>
  <c r="D109" i="4"/>
  <c r="E109" i="4"/>
  <c r="F109" i="4"/>
  <c r="G109" i="4"/>
  <c r="H109" i="4"/>
  <c r="D110" i="4"/>
  <c r="E110" i="4"/>
  <c r="F110" i="4"/>
  <c r="G110" i="4"/>
  <c r="H110" i="4"/>
  <c r="D111" i="4"/>
  <c r="E111" i="4"/>
  <c r="F111" i="4"/>
  <c r="G111" i="4"/>
  <c r="H111" i="4"/>
  <c r="D112" i="4"/>
  <c r="E112" i="4"/>
  <c r="F112" i="4"/>
  <c r="G112" i="4"/>
  <c r="H112" i="4"/>
  <c r="D113" i="4"/>
  <c r="E113" i="4"/>
  <c r="F113" i="4"/>
  <c r="G113" i="4"/>
  <c r="H113" i="4"/>
  <c r="D114" i="4"/>
  <c r="E114" i="4"/>
  <c r="F114" i="4"/>
  <c r="G114" i="4"/>
  <c r="H114" i="4"/>
  <c r="D115" i="4"/>
  <c r="E115" i="4"/>
  <c r="F115" i="4"/>
  <c r="G115" i="4"/>
  <c r="H115" i="4"/>
  <c r="D116" i="4"/>
  <c r="E116" i="4"/>
  <c r="F116" i="4"/>
  <c r="G116" i="4"/>
  <c r="H116" i="4"/>
  <c r="D117" i="4"/>
  <c r="E117" i="4"/>
  <c r="F117" i="4"/>
  <c r="G117" i="4"/>
  <c r="H117" i="4"/>
  <c r="D118" i="4"/>
  <c r="E118" i="4"/>
  <c r="F118" i="4"/>
  <c r="G118" i="4"/>
  <c r="H118" i="4"/>
  <c r="D119" i="4"/>
  <c r="E119" i="4"/>
  <c r="F119" i="4"/>
  <c r="G119" i="4"/>
  <c r="H119" i="4"/>
  <c r="D120" i="4"/>
  <c r="E120" i="4"/>
  <c r="F120" i="4"/>
  <c r="G120" i="4"/>
  <c r="H120" i="4"/>
  <c r="D121" i="4"/>
  <c r="E121" i="4"/>
  <c r="F121" i="4"/>
  <c r="G121" i="4"/>
  <c r="H121" i="4"/>
  <c r="D122" i="4"/>
  <c r="E122" i="4"/>
  <c r="F122" i="4"/>
  <c r="G122" i="4"/>
  <c r="H122" i="4"/>
  <c r="D123" i="4"/>
  <c r="E123" i="4"/>
  <c r="F123" i="4"/>
  <c r="G123" i="4"/>
  <c r="H123" i="4"/>
  <c r="D124" i="4"/>
  <c r="E124" i="4"/>
  <c r="F124" i="4"/>
  <c r="G124" i="4"/>
  <c r="H124" i="4"/>
  <c r="D125" i="4"/>
  <c r="E125" i="4"/>
  <c r="F125" i="4"/>
  <c r="G125" i="4"/>
  <c r="H125" i="4"/>
  <c r="D126" i="4"/>
  <c r="E126" i="4"/>
  <c r="F126" i="4"/>
  <c r="G126" i="4"/>
  <c r="H126" i="4"/>
  <c r="D127" i="4"/>
  <c r="E127" i="4"/>
  <c r="F127" i="4"/>
  <c r="G127" i="4"/>
  <c r="H127" i="4"/>
  <c r="D128" i="4"/>
  <c r="E128" i="4"/>
  <c r="F128" i="4"/>
  <c r="G128" i="4"/>
  <c r="H128" i="4"/>
  <c r="D129" i="4"/>
  <c r="E129" i="4"/>
  <c r="F129" i="4"/>
  <c r="G129" i="4"/>
  <c r="H129" i="4"/>
  <c r="D130" i="4"/>
  <c r="E130" i="4"/>
  <c r="F130" i="4"/>
  <c r="G130" i="4"/>
  <c r="H130" i="4"/>
  <c r="D131" i="4"/>
  <c r="E131" i="4"/>
  <c r="F131" i="4"/>
  <c r="G131" i="4"/>
  <c r="H131" i="4"/>
  <c r="D132" i="4"/>
  <c r="E132" i="4"/>
  <c r="F132" i="4"/>
  <c r="G132" i="4"/>
  <c r="H132" i="4"/>
  <c r="D133" i="4"/>
  <c r="E133" i="4"/>
  <c r="F133" i="4"/>
  <c r="G133" i="4"/>
  <c r="H133" i="4"/>
  <c r="D134" i="4"/>
  <c r="E134" i="4"/>
  <c r="F134" i="4"/>
  <c r="G134" i="4"/>
  <c r="H134" i="4"/>
  <c r="D135" i="4"/>
  <c r="E135" i="4"/>
  <c r="F135" i="4"/>
  <c r="G135" i="4"/>
  <c r="H135" i="4"/>
  <c r="D136" i="4"/>
  <c r="E136" i="4"/>
  <c r="F136" i="4"/>
  <c r="G136" i="4"/>
  <c r="H136" i="4"/>
  <c r="D137" i="4"/>
  <c r="E137" i="4"/>
  <c r="F137" i="4"/>
  <c r="G137" i="4"/>
  <c r="H137" i="4"/>
  <c r="D138" i="4"/>
  <c r="E138" i="4"/>
  <c r="F138" i="4"/>
  <c r="G138" i="4"/>
  <c r="H138" i="4"/>
  <c r="D139" i="4"/>
  <c r="E139" i="4"/>
  <c r="F139" i="4"/>
  <c r="G139" i="4"/>
  <c r="H139" i="4"/>
  <c r="D140" i="4"/>
  <c r="E140" i="4"/>
  <c r="F140" i="4"/>
  <c r="G140" i="4"/>
  <c r="H140" i="4"/>
  <c r="D141" i="4"/>
  <c r="E141" i="4"/>
  <c r="F141" i="4"/>
  <c r="G141" i="4"/>
  <c r="H141" i="4"/>
  <c r="D142" i="4"/>
  <c r="E142" i="4"/>
  <c r="F142" i="4"/>
  <c r="G142" i="4"/>
  <c r="H142" i="4"/>
  <c r="D143" i="4"/>
  <c r="E143" i="4"/>
  <c r="F143" i="4"/>
  <c r="G143" i="4"/>
  <c r="H143" i="4"/>
  <c r="D144" i="4"/>
  <c r="E144" i="4"/>
  <c r="F144" i="4"/>
  <c r="G144" i="4"/>
  <c r="H144" i="4"/>
  <c r="D145" i="4"/>
  <c r="E145" i="4"/>
  <c r="F145" i="4"/>
  <c r="G145" i="4"/>
  <c r="H145" i="4"/>
  <c r="D146" i="4"/>
  <c r="E146" i="4"/>
  <c r="F146" i="4"/>
  <c r="G146" i="4"/>
  <c r="H146" i="4"/>
  <c r="D147" i="4"/>
  <c r="E147" i="4"/>
  <c r="F147" i="4"/>
  <c r="G147" i="4"/>
  <c r="H147" i="4"/>
  <c r="D148" i="4"/>
  <c r="E148" i="4"/>
  <c r="F148" i="4"/>
  <c r="G148" i="4"/>
  <c r="H148"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B148"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D3" i="4"/>
  <c r="E3" i="4"/>
  <c r="F3" i="4"/>
  <c r="G3" i="4"/>
  <c r="H3" i="4"/>
  <c r="B3" i="4"/>
  <c r="A3" i="4"/>
  <c r="D63" i="7" l="1"/>
  <c r="D62" i="7"/>
  <c r="D61" i="7"/>
  <c r="D60" i="7"/>
  <c r="D59" i="7"/>
  <c r="D58" i="7"/>
  <c r="D57" i="7"/>
  <c r="D56" i="7"/>
  <c r="D55" i="7"/>
  <c r="D54" i="7"/>
  <c r="D53" i="7"/>
  <c r="D52" i="7"/>
  <c r="D51" i="7"/>
  <c r="D50" i="7"/>
  <c r="D49" i="7"/>
  <c r="D48" i="7"/>
  <c r="D47" i="7"/>
  <c r="D46" i="7"/>
  <c r="D45" i="7"/>
  <c r="D44" i="7"/>
  <c r="D43" i="7"/>
  <c r="D42" i="7"/>
  <c r="D41" i="7"/>
  <c r="D40" i="7"/>
  <c r="D39" i="7"/>
  <c r="D38"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2" i="6" l="1"/>
  <c r="C2" i="6"/>
  <c r="B2" i="6"/>
  <c r="A2" i="6"/>
  <c r="D170" i="5"/>
  <c r="C170" i="5"/>
  <c r="B170" i="5"/>
  <c r="A170" i="5"/>
  <c r="D169" i="5"/>
  <c r="C169" i="5"/>
  <c r="B169" i="5"/>
  <c r="A169" i="5"/>
  <c r="D168" i="5"/>
  <c r="C168" i="5"/>
  <c r="B168" i="5"/>
  <c r="A168" i="5"/>
  <c r="D167" i="5"/>
  <c r="C167" i="5"/>
  <c r="B167" i="5"/>
  <c r="A167" i="5"/>
  <c r="D166" i="5"/>
  <c r="C166" i="5"/>
  <c r="B166" i="5"/>
  <c r="A166" i="5"/>
  <c r="D165" i="5"/>
  <c r="C165" i="5"/>
  <c r="B165" i="5"/>
  <c r="A165" i="5"/>
  <c r="D164" i="5"/>
  <c r="C164" i="5"/>
  <c r="B164" i="5"/>
  <c r="A164" i="5"/>
  <c r="D163" i="5"/>
  <c r="C163" i="5"/>
  <c r="B163" i="5"/>
  <c r="A163" i="5"/>
  <c r="D162" i="5"/>
  <c r="C162" i="5"/>
  <c r="B162" i="5"/>
  <c r="A162" i="5"/>
  <c r="D161" i="5"/>
  <c r="C161" i="5"/>
  <c r="B161" i="5"/>
  <c r="A161" i="5"/>
  <c r="D160" i="5"/>
  <c r="C160" i="5"/>
  <c r="B160" i="5"/>
  <c r="A160" i="5"/>
  <c r="D159" i="5"/>
  <c r="C159" i="5"/>
  <c r="B159" i="5"/>
  <c r="A159" i="5"/>
  <c r="D158" i="5"/>
  <c r="C158" i="5"/>
  <c r="B158" i="5"/>
  <c r="A158" i="5"/>
  <c r="D157" i="5"/>
  <c r="C157" i="5"/>
  <c r="B157" i="5"/>
  <c r="A157" i="5"/>
  <c r="D156" i="5"/>
  <c r="C156" i="5"/>
  <c r="B156" i="5"/>
  <c r="A156" i="5"/>
  <c r="D155" i="5"/>
  <c r="C155" i="5"/>
  <c r="B155" i="5"/>
  <c r="A155" i="5"/>
  <c r="D154" i="5"/>
  <c r="C154" i="5"/>
  <c r="B154" i="5"/>
  <c r="A154" i="5"/>
  <c r="D153" i="5"/>
  <c r="C153" i="5"/>
  <c r="B153" i="5"/>
  <c r="A153" i="5"/>
  <c r="D152" i="5"/>
  <c r="C152" i="5"/>
  <c r="B152" i="5"/>
  <c r="A152" i="5"/>
  <c r="D151" i="5"/>
  <c r="C151" i="5"/>
  <c r="B151" i="5"/>
  <c r="A151" i="5"/>
  <c r="D150" i="5"/>
  <c r="C150" i="5"/>
  <c r="B150" i="5"/>
  <c r="A150" i="5"/>
  <c r="D149" i="5"/>
  <c r="C149" i="5"/>
  <c r="B149" i="5"/>
  <c r="A149" i="5"/>
  <c r="D148" i="5"/>
  <c r="C148" i="5"/>
  <c r="B148" i="5"/>
  <c r="A148" i="5"/>
  <c r="D147" i="5"/>
  <c r="C147" i="5"/>
  <c r="B147" i="5"/>
  <c r="A147" i="5"/>
  <c r="D146" i="5"/>
  <c r="C146" i="5"/>
  <c r="B146" i="5"/>
  <c r="A146" i="5"/>
  <c r="D145" i="5"/>
  <c r="C145" i="5"/>
  <c r="B145" i="5"/>
  <c r="A145" i="5"/>
  <c r="D144" i="5"/>
  <c r="C144" i="5"/>
  <c r="B144" i="5"/>
  <c r="A144" i="5"/>
  <c r="D143" i="5"/>
  <c r="C143" i="5"/>
  <c r="B143" i="5"/>
  <c r="A143" i="5"/>
  <c r="D142" i="5"/>
  <c r="C142" i="5"/>
  <c r="B142" i="5"/>
  <c r="A142" i="5"/>
  <c r="D141" i="5"/>
  <c r="C141" i="5"/>
  <c r="B141" i="5"/>
  <c r="A141" i="5"/>
  <c r="D140" i="5"/>
  <c r="C140" i="5"/>
  <c r="B140" i="5"/>
  <c r="A140" i="5"/>
  <c r="D139" i="5"/>
  <c r="C139" i="5"/>
  <c r="B139" i="5"/>
  <c r="A139" i="5"/>
  <c r="D138" i="5"/>
  <c r="C138" i="5"/>
  <c r="B138" i="5"/>
  <c r="A138" i="5"/>
  <c r="D137" i="5"/>
  <c r="C137" i="5"/>
  <c r="B137" i="5"/>
  <c r="A137" i="5"/>
  <c r="D136" i="5"/>
  <c r="C136" i="5"/>
  <c r="B136" i="5"/>
  <c r="A136" i="5"/>
  <c r="D135" i="5"/>
  <c r="C135" i="5"/>
  <c r="B135" i="5"/>
  <c r="A135" i="5"/>
  <c r="D134" i="5"/>
  <c r="C134" i="5"/>
  <c r="B134" i="5"/>
  <c r="A134" i="5"/>
  <c r="D133" i="5"/>
  <c r="C133" i="5"/>
  <c r="B133" i="5"/>
  <c r="A133" i="5"/>
  <c r="D132" i="5"/>
  <c r="C132" i="5"/>
  <c r="B132" i="5"/>
  <c r="A132" i="5"/>
  <c r="D131" i="5"/>
  <c r="C131" i="5"/>
  <c r="B131" i="5"/>
  <c r="A131" i="5"/>
  <c r="D130" i="5"/>
  <c r="C130" i="5"/>
  <c r="B130" i="5"/>
  <c r="A130" i="5"/>
  <c r="D129" i="5"/>
  <c r="C129" i="5"/>
  <c r="B129" i="5"/>
  <c r="A129" i="5"/>
  <c r="D128" i="5"/>
  <c r="C128" i="5"/>
  <c r="B128" i="5"/>
  <c r="A128" i="5"/>
  <c r="D127" i="5"/>
  <c r="C127" i="5"/>
  <c r="B127" i="5"/>
  <c r="A127" i="5"/>
  <c r="D126" i="5"/>
  <c r="C126" i="5"/>
  <c r="B126" i="5"/>
  <c r="A126" i="5"/>
  <c r="D125" i="5"/>
  <c r="C125" i="5"/>
  <c r="B125" i="5"/>
  <c r="A125" i="5"/>
  <c r="D124" i="5"/>
  <c r="C124" i="5"/>
  <c r="B124" i="5"/>
  <c r="A124" i="5"/>
  <c r="D123" i="5"/>
  <c r="C123" i="5"/>
  <c r="B123" i="5"/>
  <c r="A123" i="5"/>
  <c r="D122" i="5"/>
  <c r="C122" i="5"/>
  <c r="B122" i="5"/>
  <c r="A122" i="5"/>
  <c r="D121" i="5"/>
  <c r="C121" i="5"/>
  <c r="B121" i="5"/>
  <c r="A121" i="5"/>
  <c r="D120" i="5"/>
  <c r="C120" i="5"/>
  <c r="B120" i="5"/>
  <c r="A120" i="5"/>
  <c r="D119" i="5"/>
  <c r="C119" i="5"/>
  <c r="B119" i="5"/>
  <c r="A119" i="5"/>
  <c r="D118" i="5"/>
  <c r="C118" i="5"/>
  <c r="B118" i="5"/>
  <c r="A118" i="5"/>
  <c r="D117" i="5"/>
  <c r="C117" i="5"/>
  <c r="B117" i="5"/>
  <c r="A117" i="5"/>
  <c r="D116" i="5"/>
  <c r="C116" i="5"/>
  <c r="B116" i="5"/>
  <c r="A116" i="5"/>
  <c r="D115" i="5"/>
  <c r="C115" i="5"/>
  <c r="B115" i="5"/>
  <c r="A115" i="5"/>
  <c r="D114" i="5"/>
  <c r="C114" i="5"/>
  <c r="B114" i="5"/>
  <c r="A114" i="5"/>
  <c r="D113" i="5"/>
  <c r="C113" i="5"/>
  <c r="B113" i="5"/>
  <c r="A113" i="5"/>
  <c r="D112" i="5"/>
  <c r="C112" i="5"/>
  <c r="B112" i="5"/>
  <c r="A112" i="5"/>
  <c r="D111" i="5"/>
  <c r="C111" i="5"/>
  <c r="B111" i="5"/>
  <c r="A111" i="5"/>
  <c r="D110" i="5"/>
  <c r="C110" i="5"/>
  <c r="B110" i="5"/>
  <c r="A110" i="5"/>
  <c r="D109" i="5"/>
  <c r="C109" i="5"/>
  <c r="B109" i="5"/>
  <c r="A109" i="5"/>
  <c r="D108" i="5"/>
  <c r="C108" i="5"/>
  <c r="B108" i="5"/>
  <c r="A108" i="5"/>
  <c r="D107" i="5"/>
  <c r="C107" i="5"/>
  <c r="B107" i="5"/>
  <c r="A107" i="5"/>
  <c r="D106" i="5"/>
  <c r="C106" i="5"/>
  <c r="B106" i="5"/>
  <c r="A106" i="5"/>
  <c r="D105" i="5"/>
  <c r="C105" i="5"/>
  <c r="B105" i="5"/>
  <c r="A105" i="5"/>
  <c r="D104" i="5"/>
  <c r="C104" i="5"/>
  <c r="B104" i="5"/>
  <c r="A104" i="5"/>
  <c r="D103" i="5"/>
  <c r="C103" i="5"/>
  <c r="B103" i="5"/>
  <c r="A103" i="5"/>
  <c r="D102" i="5"/>
  <c r="C102" i="5"/>
  <c r="B102" i="5"/>
  <c r="A102" i="5"/>
  <c r="D101" i="5"/>
  <c r="C101" i="5"/>
  <c r="B101" i="5"/>
  <c r="A101" i="5"/>
  <c r="D100" i="5"/>
  <c r="C100" i="5"/>
  <c r="B100" i="5"/>
  <c r="A100" i="5"/>
  <c r="D99" i="5"/>
  <c r="C99" i="5"/>
  <c r="B99" i="5"/>
  <c r="A99" i="5"/>
  <c r="D98" i="5"/>
  <c r="C98" i="5"/>
  <c r="B98" i="5"/>
  <c r="A98" i="5"/>
  <c r="D97" i="5"/>
  <c r="C97" i="5"/>
  <c r="B97" i="5"/>
  <c r="A97" i="5"/>
  <c r="D96" i="5"/>
  <c r="C96" i="5"/>
  <c r="B96" i="5"/>
  <c r="A96" i="5"/>
  <c r="D95" i="5"/>
  <c r="C95" i="5"/>
  <c r="B95" i="5"/>
  <c r="A95" i="5"/>
  <c r="D94" i="5"/>
  <c r="C94" i="5"/>
  <c r="B94" i="5"/>
  <c r="A94" i="5"/>
  <c r="D93" i="5"/>
  <c r="C93" i="5"/>
  <c r="B93" i="5"/>
  <c r="A93" i="5"/>
  <c r="D92" i="5"/>
  <c r="C92" i="5"/>
  <c r="B92" i="5"/>
  <c r="A92" i="5"/>
  <c r="D91" i="5"/>
  <c r="C91" i="5"/>
  <c r="B91" i="5"/>
  <c r="A91" i="5"/>
  <c r="D90" i="5"/>
  <c r="C90" i="5"/>
  <c r="B90" i="5"/>
  <c r="A90" i="5"/>
  <c r="D89" i="5"/>
  <c r="C89" i="5"/>
  <c r="B89" i="5"/>
  <c r="A89" i="5"/>
  <c r="D88" i="5"/>
  <c r="C88" i="5"/>
  <c r="B88" i="5"/>
  <c r="A88" i="5"/>
  <c r="D87" i="5"/>
  <c r="C87" i="5"/>
  <c r="B87" i="5"/>
  <c r="A87" i="5"/>
  <c r="D86" i="5"/>
  <c r="C86" i="5"/>
  <c r="B86" i="5"/>
  <c r="A86" i="5"/>
  <c r="D85" i="5"/>
  <c r="C85" i="5"/>
  <c r="B85" i="5"/>
  <c r="A85" i="5"/>
  <c r="D84" i="5"/>
  <c r="C84" i="5"/>
  <c r="B84" i="5"/>
  <c r="A84" i="5"/>
  <c r="D83" i="5"/>
  <c r="C83" i="5"/>
  <c r="B83" i="5"/>
  <c r="A83" i="5"/>
  <c r="D82" i="5"/>
  <c r="C82" i="5"/>
  <c r="B82" i="5"/>
  <c r="A82" i="5"/>
  <c r="D81" i="5"/>
  <c r="C81" i="5"/>
  <c r="B81" i="5"/>
  <c r="A81" i="5"/>
  <c r="D80" i="5"/>
  <c r="C80" i="5"/>
  <c r="B80" i="5"/>
  <c r="A80" i="5"/>
  <c r="D79" i="5"/>
  <c r="C79" i="5"/>
  <c r="B79" i="5"/>
  <c r="A79" i="5"/>
  <c r="D78" i="5"/>
  <c r="C78" i="5"/>
  <c r="B78" i="5"/>
  <c r="A78" i="5"/>
  <c r="D77" i="5"/>
  <c r="C77" i="5"/>
  <c r="B77" i="5"/>
  <c r="A77" i="5"/>
  <c r="D76" i="5"/>
  <c r="C76" i="5"/>
  <c r="B76" i="5"/>
  <c r="A76" i="5"/>
  <c r="D75" i="5"/>
  <c r="C75" i="5"/>
  <c r="B75" i="5"/>
  <c r="A75" i="5"/>
  <c r="D74" i="5"/>
  <c r="D74" i="6" s="1"/>
  <c r="C74" i="5"/>
  <c r="C74" i="6" s="1"/>
  <c r="B74" i="5"/>
  <c r="B74" i="6" s="1"/>
  <c r="A74" i="5"/>
  <c r="A74" i="6" s="1"/>
  <c r="D73" i="5"/>
  <c r="D73" i="6" s="1"/>
  <c r="C73" i="5"/>
  <c r="C73" i="6" s="1"/>
  <c r="B73" i="5"/>
  <c r="B73" i="6" s="1"/>
  <c r="A73" i="5"/>
  <c r="A73" i="6" s="1"/>
  <c r="D72" i="5"/>
  <c r="D72" i="6" s="1"/>
  <c r="C72" i="5"/>
  <c r="C72" i="6" s="1"/>
  <c r="B72" i="5"/>
  <c r="B72" i="6" s="1"/>
  <c r="A72" i="5"/>
  <c r="A72" i="6" s="1"/>
  <c r="D71" i="5"/>
  <c r="D71" i="6" s="1"/>
  <c r="C71" i="5"/>
  <c r="C71" i="6" s="1"/>
  <c r="B71" i="5"/>
  <c r="B71" i="6" s="1"/>
  <c r="A71" i="5"/>
  <c r="A71" i="6" s="1"/>
  <c r="D70" i="5"/>
  <c r="D70" i="6" s="1"/>
  <c r="C70" i="5"/>
  <c r="C70" i="6" s="1"/>
  <c r="B70" i="5"/>
  <c r="B70" i="6" s="1"/>
  <c r="A70" i="5"/>
  <c r="A70" i="6" s="1"/>
  <c r="D69" i="5"/>
  <c r="D69" i="6" s="1"/>
  <c r="C69" i="5"/>
  <c r="C69" i="6" s="1"/>
  <c r="B69" i="5"/>
  <c r="B69" i="6" s="1"/>
  <c r="A69" i="5"/>
  <c r="A69" i="6" s="1"/>
  <c r="D68" i="5"/>
  <c r="D68" i="6" s="1"/>
  <c r="C68" i="5"/>
  <c r="C68" i="6" s="1"/>
  <c r="B68" i="5"/>
  <c r="B68" i="6" s="1"/>
  <c r="A68" i="5"/>
  <c r="A68" i="6" s="1"/>
  <c r="D67" i="5"/>
  <c r="D67" i="6" s="1"/>
  <c r="C67" i="5"/>
  <c r="C67" i="6" s="1"/>
  <c r="B67" i="5"/>
  <c r="B67" i="6" s="1"/>
  <c r="A67" i="5"/>
  <c r="A67" i="6" s="1"/>
  <c r="D66" i="5"/>
  <c r="D66" i="6" s="1"/>
  <c r="C66" i="5"/>
  <c r="C66" i="6" s="1"/>
  <c r="B66" i="5"/>
  <c r="B66" i="6" s="1"/>
  <c r="A66" i="5"/>
  <c r="A66" i="6" s="1"/>
  <c r="D65" i="5"/>
  <c r="D65" i="6" s="1"/>
  <c r="C65" i="5"/>
  <c r="C65" i="6" s="1"/>
  <c r="B65" i="5"/>
  <c r="B65" i="6" s="1"/>
  <c r="A65" i="5"/>
  <c r="A65" i="6" s="1"/>
  <c r="D64" i="5"/>
  <c r="D64" i="6" s="1"/>
  <c r="C64" i="5"/>
  <c r="C64" i="6" s="1"/>
  <c r="B64" i="5"/>
  <c r="B64" i="6" s="1"/>
  <c r="A64" i="5"/>
  <c r="A64" i="6" s="1"/>
  <c r="D63" i="5"/>
  <c r="D63" i="6" s="1"/>
  <c r="C63" i="5"/>
  <c r="C63" i="6" s="1"/>
  <c r="B63" i="5"/>
  <c r="B63" i="6" s="1"/>
  <c r="A63" i="5"/>
  <c r="A63" i="6" s="1"/>
  <c r="D62" i="5"/>
  <c r="D62" i="6" s="1"/>
  <c r="C62" i="5"/>
  <c r="C62" i="6" s="1"/>
  <c r="B62" i="5"/>
  <c r="B62" i="6" s="1"/>
  <c r="A62" i="5"/>
  <c r="A62" i="6" s="1"/>
  <c r="D61" i="5"/>
  <c r="D61" i="6" s="1"/>
  <c r="C61" i="5"/>
  <c r="C61" i="6" s="1"/>
  <c r="B61" i="5"/>
  <c r="B61" i="6" s="1"/>
  <c r="A61" i="5"/>
  <c r="A61" i="6" s="1"/>
  <c r="D60" i="5"/>
  <c r="D60" i="6" s="1"/>
  <c r="C60" i="5"/>
  <c r="C60" i="6" s="1"/>
  <c r="B60" i="5"/>
  <c r="B60" i="6" s="1"/>
  <c r="A60" i="5"/>
  <c r="A60" i="6" s="1"/>
  <c r="D59" i="5"/>
  <c r="D59" i="6" s="1"/>
  <c r="C59" i="5"/>
  <c r="C59" i="6" s="1"/>
  <c r="B59" i="5"/>
  <c r="B59" i="6" s="1"/>
  <c r="A59" i="5"/>
  <c r="A59" i="6" s="1"/>
  <c r="D58" i="5"/>
  <c r="D58" i="6" s="1"/>
  <c r="C58" i="5"/>
  <c r="C58" i="6" s="1"/>
  <c r="B58" i="5"/>
  <c r="B58" i="6" s="1"/>
  <c r="A58" i="5"/>
  <c r="A58" i="6" s="1"/>
  <c r="D57" i="5"/>
  <c r="D57" i="6" s="1"/>
  <c r="C57" i="5"/>
  <c r="C57" i="6" s="1"/>
  <c r="B57" i="5"/>
  <c r="B57" i="6" s="1"/>
  <c r="A57" i="5"/>
  <c r="A57" i="6" s="1"/>
  <c r="D56" i="5"/>
  <c r="D56" i="6" s="1"/>
  <c r="C56" i="5"/>
  <c r="C56" i="6" s="1"/>
  <c r="B56" i="5"/>
  <c r="B56" i="6" s="1"/>
  <c r="A56" i="5"/>
  <c r="A56" i="6" s="1"/>
  <c r="D55" i="5"/>
  <c r="D55" i="6" s="1"/>
  <c r="C55" i="5"/>
  <c r="C55" i="6" s="1"/>
  <c r="B55" i="5"/>
  <c r="B55" i="6" s="1"/>
  <c r="A55" i="5"/>
  <c r="A55" i="6" s="1"/>
  <c r="D54" i="5"/>
  <c r="D54" i="6" s="1"/>
  <c r="C54" i="5"/>
  <c r="C54" i="6" s="1"/>
  <c r="B54" i="5"/>
  <c r="B54" i="6" s="1"/>
  <c r="A54" i="5"/>
  <c r="A54" i="6" s="1"/>
  <c r="D53" i="5"/>
  <c r="D53" i="6" s="1"/>
  <c r="C53" i="5"/>
  <c r="C53" i="6" s="1"/>
  <c r="B53" i="5"/>
  <c r="B53" i="6" s="1"/>
  <c r="A53" i="5"/>
  <c r="A53" i="6" s="1"/>
  <c r="D52" i="5"/>
  <c r="D52" i="6" s="1"/>
  <c r="C52" i="5"/>
  <c r="C52" i="6" s="1"/>
  <c r="B52" i="5"/>
  <c r="B52" i="6" s="1"/>
  <c r="A52" i="5"/>
  <c r="A52" i="6" s="1"/>
  <c r="D51" i="5"/>
  <c r="D51" i="6" s="1"/>
  <c r="C51" i="5"/>
  <c r="C51" i="6" s="1"/>
  <c r="B51" i="5"/>
  <c r="B51" i="6" s="1"/>
  <c r="A51" i="5"/>
  <c r="A51" i="6" s="1"/>
  <c r="D50" i="5"/>
  <c r="D50" i="6" s="1"/>
  <c r="C50" i="5"/>
  <c r="C50" i="6" s="1"/>
  <c r="B50" i="5"/>
  <c r="B50" i="6" s="1"/>
  <c r="A50" i="5"/>
  <c r="A50" i="6" s="1"/>
  <c r="D49" i="5"/>
  <c r="D49" i="6" s="1"/>
  <c r="C49" i="5"/>
  <c r="C49" i="6" s="1"/>
  <c r="B49" i="5"/>
  <c r="B49" i="6" s="1"/>
  <c r="A49" i="5"/>
  <c r="A49" i="6" s="1"/>
  <c r="D48" i="5"/>
  <c r="D48" i="6" s="1"/>
  <c r="C48" i="5"/>
  <c r="C48" i="6" s="1"/>
  <c r="B48" i="5"/>
  <c r="B48" i="6" s="1"/>
  <c r="A48" i="5"/>
  <c r="A48" i="6" s="1"/>
  <c r="D47" i="5"/>
  <c r="D47" i="6" s="1"/>
  <c r="C47" i="5"/>
  <c r="C47" i="6" s="1"/>
  <c r="B47" i="5"/>
  <c r="B47" i="6" s="1"/>
  <c r="A47" i="5"/>
  <c r="A47" i="6" s="1"/>
  <c r="D46" i="5"/>
  <c r="D46" i="6" s="1"/>
  <c r="C46" i="5"/>
  <c r="C46" i="6" s="1"/>
  <c r="B46" i="5"/>
  <c r="B46" i="6" s="1"/>
  <c r="A46" i="5"/>
  <c r="A46" i="6" s="1"/>
  <c r="D45" i="5"/>
  <c r="D45" i="6" s="1"/>
  <c r="C45" i="5"/>
  <c r="C45" i="6" s="1"/>
  <c r="B45" i="5"/>
  <c r="B45" i="6" s="1"/>
  <c r="A45" i="5"/>
  <c r="A45" i="6" s="1"/>
  <c r="D44" i="5"/>
  <c r="D44" i="6" s="1"/>
  <c r="C44" i="5"/>
  <c r="C44" i="6" s="1"/>
  <c r="B44" i="5"/>
  <c r="B44" i="6" s="1"/>
  <c r="A44" i="5"/>
  <c r="A44" i="6" s="1"/>
  <c r="D43" i="5"/>
  <c r="D43" i="6" s="1"/>
  <c r="C43" i="5"/>
  <c r="C43" i="6" s="1"/>
  <c r="B43" i="5"/>
  <c r="B43" i="6" s="1"/>
  <c r="A43" i="5"/>
  <c r="A43" i="6" s="1"/>
  <c r="D42" i="5"/>
  <c r="D42" i="6" s="1"/>
  <c r="C42" i="5"/>
  <c r="C42" i="6" s="1"/>
  <c r="B42" i="5"/>
  <c r="B42" i="6" s="1"/>
  <c r="A42" i="5"/>
  <c r="A42" i="6" s="1"/>
  <c r="D41" i="5"/>
  <c r="D41" i="6" s="1"/>
  <c r="C41" i="5"/>
  <c r="C41" i="6" s="1"/>
  <c r="B41" i="5"/>
  <c r="B41" i="6" s="1"/>
  <c r="A41" i="5"/>
  <c r="A41" i="6" s="1"/>
  <c r="D40" i="5"/>
  <c r="D40" i="6" s="1"/>
  <c r="C40" i="5"/>
  <c r="C40" i="6" s="1"/>
  <c r="B40" i="5"/>
  <c r="B40" i="6" s="1"/>
  <c r="A40" i="5"/>
  <c r="A40" i="6" s="1"/>
  <c r="D39" i="5"/>
  <c r="D39" i="6" s="1"/>
  <c r="C39" i="5"/>
  <c r="C39" i="6" s="1"/>
  <c r="B39" i="5"/>
  <c r="B39" i="6" s="1"/>
  <c r="A39" i="5"/>
  <c r="A39" i="6" s="1"/>
  <c r="D38" i="5"/>
  <c r="D38" i="6" s="1"/>
  <c r="C38" i="5"/>
  <c r="C38" i="6" s="1"/>
  <c r="B38" i="5"/>
  <c r="B38" i="6" s="1"/>
  <c r="A38" i="5"/>
  <c r="A38" i="6" s="1"/>
  <c r="D37" i="5"/>
  <c r="D37" i="6" s="1"/>
  <c r="C37" i="5"/>
  <c r="C37" i="6" s="1"/>
  <c r="B37" i="5"/>
  <c r="B37" i="6" s="1"/>
  <c r="A37" i="5"/>
  <c r="A37" i="6" s="1"/>
  <c r="D36" i="5"/>
  <c r="D36" i="6" s="1"/>
  <c r="C36" i="5"/>
  <c r="C36" i="6" s="1"/>
  <c r="B36" i="5"/>
  <c r="B36" i="6" s="1"/>
  <c r="A36" i="5"/>
  <c r="A36" i="6" s="1"/>
  <c r="D35" i="5"/>
  <c r="D35" i="6" s="1"/>
  <c r="C35" i="5"/>
  <c r="C35" i="6" s="1"/>
  <c r="B35" i="5"/>
  <c r="B35" i="6" s="1"/>
  <c r="A35" i="5"/>
  <c r="A35" i="6" s="1"/>
  <c r="D34" i="5"/>
  <c r="D34" i="6" s="1"/>
  <c r="C34" i="5"/>
  <c r="C34" i="6" s="1"/>
  <c r="B34" i="5"/>
  <c r="B34" i="6" s="1"/>
  <c r="A34" i="5"/>
  <c r="A34" i="6" s="1"/>
  <c r="D33" i="5"/>
  <c r="D33" i="6" s="1"/>
  <c r="C33" i="5"/>
  <c r="C33" i="6" s="1"/>
  <c r="B33" i="5"/>
  <c r="B33" i="6" s="1"/>
  <c r="A33" i="5"/>
  <c r="A33" i="6" s="1"/>
  <c r="D32" i="5"/>
  <c r="D32" i="6" s="1"/>
  <c r="C32" i="5"/>
  <c r="C32" i="6" s="1"/>
  <c r="B32" i="5"/>
  <c r="B32" i="6" s="1"/>
  <c r="A32" i="5"/>
  <c r="A32" i="6" s="1"/>
  <c r="D31" i="5"/>
  <c r="D31" i="6" s="1"/>
  <c r="C31" i="5"/>
  <c r="C31" i="6" s="1"/>
  <c r="B31" i="5"/>
  <c r="B31" i="6" s="1"/>
  <c r="A31" i="5"/>
  <c r="A31" i="6" s="1"/>
  <c r="D30" i="5"/>
  <c r="D30" i="6" s="1"/>
  <c r="C30" i="5"/>
  <c r="C30" i="6" s="1"/>
  <c r="B30" i="5"/>
  <c r="B30" i="6" s="1"/>
  <c r="A30" i="5"/>
  <c r="A30" i="6" s="1"/>
  <c r="D29" i="5"/>
  <c r="D29" i="6" s="1"/>
  <c r="C29" i="5"/>
  <c r="C29" i="6" s="1"/>
  <c r="B29" i="5"/>
  <c r="B29" i="6" s="1"/>
  <c r="A29" i="5"/>
  <c r="A29" i="6" s="1"/>
  <c r="D28" i="5"/>
  <c r="D28" i="6" s="1"/>
  <c r="C28" i="5"/>
  <c r="C28" i="6" s="1"/>
  <c r="B28" i="5"/>
  <c r="B28" i="6" s="1"/>
  <c r="A28" i="5"/>
  <c r="A28" i="6" s="1"/>
  <c r="D27" i="5"/>
  <c r="D27" i="6" s="1"/>
  <c r="C27" i="5"/>
  <c r="C27" i="6" s="1"/>
  <c r="B27" i="5"/>
  <c r="B27" i="6" s="1"/>
  <c r="A27" i="5"/>
  <c r="A27" i="6" s="1"/>
  <c r="D26" i="5"/>
  <c r="D26" i="6" s="1"/>
  <c r="C26" i="5"/>
  <c r="C26" i="6" s="1"/>
  <c r="B26" i="5"/>
  <c r="B26" i="6" s="1"/>
  <c r="A26" i="5"/>
  <c r="A26" i="6" s="1"/>
  <c r="D25" i="5"/>
  <c r="D25" i="6" s="1"/>
  <c r="C25" i="5"/>
  <c r="C25" i="6" s="1"/>
  <c r="B25" i="5"/>
  <c r="B25" i="6" s="1"/>
  <c r="A25" i="5"/>
  <c r="A25" i="6" s="1"/>
  <c r="D24" i="5"/>
  <c r="D24" i="6" s="1"/>
  <c r="C24" i="5"/>
  <c r="C24" i="6" s="1"/>
  <c r="B24" i="5"/>
  <c r="B24" i="6" s="1"/>
  <c r="A24" i="5"/>
  <c r="A24" i="6" s="1"/>
  <c r="D23" i="5"/>
  <c r="D23" i="6" s="1"/>
  <c r="C23" i="5"/>
  <c r="C23" i="6" s="1"/>
  <c r="B23" i="5"/>
  <c r="B23" i="6" s="1"/>
  <c r="A23" i="5"/>
  <c r="A23" i="6" s="1"/>
  <c r="D22" i="5"/>
  <c r="D22" i="6" s="1"/>
  <c r="C22" i="5"/>
  <c r="C22" i="6" s="1"/>
  <c r="B22" i="5"/>
  <c r="B22" i="6" s="1"/>
  <c r="A22" i="5"/>
  <c r="A22" i="6" s="1"/>
  <c r="D21" i="5"/>
  <c r="D21" i="6" s="1"/>
  <c r="C21" i="5"/>
  <c r="C21" i="6" s="1"/>
  <c r="B21" i="5"/>
  <c r="B21" i="6" s="1"/>
  <c r="A21" i="5"/>
  <c r="A21" i="6" s="1"/>
  <c r="D20" i="5"/>
  <c r="D20" i="6" s="1"/>
  <c r="C20" i="5"/>
  <c r="C20" i="6" s="1"/>
  <c r="B20" i="5"/>
  <c r="B20" i="6" s="1"/>
  <c r="A20" i="5"/>
  <c r="A20" i="6" s="1"/>
  <c r="D19" i="5"/>
  <c r="D19" i="6" s="1"/>
  <c r="C19" i="5"/>
  <c r="C19" i="6" s="1"/>
  <c r="B19" i="5"/>
  <c r="B19" i="6" s="1"/>
  <c r="A19" i="5"/>
  <c r="A19" i="6" s="1"/>
  <c r="D18" i="5"/>
  <c r="D18" i="6" s="1"/>
  <c r="C18" i="5"/>
  <c r="C18" i="6" s="1"/>
  <c r="B18" i="5"/>
  <c r="B18" i="6" s="1"/>
  <c r="A18" i="5"/>
  <c r="A18" i="6" s="1"/>
  <c r="D17" i="5"/>
  <c r="D17" i="6" s="1"/>
  <c r="C17" i="5"/>
  <c r="C17" i="6" s="1"/>
  <c r="B17" i="5"/>
  <c r="B17" i="6" s="1"/>
  <c r="A17" i="5"/>
  <c r="A17" i="6" s="1"/>
  <c r="D16" i="5"/>
  <c r="D16" i="6" s="1"/>
  <c r="C16" i="5"/>
  <c r="C16" i="6" s="1"/>
  <c r="B16" i="5"/>
  <c r="B16" i="6" s="1"/>
  <c r="A16" i="5"/>
  <c r="A16" i="6" s="1"/>
  <c r="D15" i="5"/>
  <c r="D15" i="6" s="1"/>
  <c r="C15" i="5"/>
  <c r="C15" i="6" s="1"/>
  <c r="B15" i="5"/>
  <c r="B15" i="6" s="1"/>
  <c r="A15" i="5"/>
  <c r="A15" i="6" s="1"/>
  <c r="D14" i="5"/>
  <c r="D14" i="6" s="1"/>
  <c r="C14" i="5"/>
  <c r="C14" i="6" s="1"/>
  <c r="B14" i="5"/>
  <c r="B14" i="6" s="1"/>
  <c r="A14" i="5"/>
  <c r="A14" i="6" s="1"/>
  <c r="D13" i="5"/>
  <c r="D13" i="6" s="1"/>
  <c r="C13" i="5"/>
  <c r="C13" i="6" s="1"/>
  <c r="B13" i="5"/>
  <c r="B13" i="6" s="1"/>
  <c r="A13" i="5"/>
  <c r="A13" i="6" s="1"/>
  <c r="D12" i="5"/>
  <c r="D12" i="6" s="1"/>
  <c r="C12" i="5"/>
  <c r="C12" i="6" s="1"/>
  <c r="B12" i="5"/>
  <c r="B12" i="6" s="1"/>
  <c r="A12" i="5"/>
  <c r="A12" i="6" s="1"/>
  <c r="D11" i="5"/>
  <c r="D11" i="6" s="1"/>
  <c r="C11" i="5"/>
  <c r="C11" i="6" s="1"/>
  <c r="B11" i="5"/>
  <c r="B11" i="6" s="1"/>
  <c r="A11" i="5"/>
  <c r="A11" i="6" s="1"/>
  <c r="D10" i="5"/>
  <c r="D10" i="6" s="1"/>
  <c r="C10" i="5"/>
  <c r="C10" i="6" s="1"/>
  <c r="B10" i="5"/>
  <c r="B10" i="6" s="1"/>
  <c r="A10" i="5"/>
  <c r="A10" i="6" s="1"/>
  <c r="D9" i="5"/>
  <c r="D9" i="6" s="1"/>
  <c r="C9" i="5"/>
  <c r="C9" i="6" s="1"/>
  <c r="B9" i="5"/>
  <c r="B9" i="6" s="1"/>
  <c r="A9" i="5"/>
  <c r="A9" i="6" s="1"/>
  <c r="D8" i="5"/>
  <c r="D8" i="6" s="1"/>
  <c r="C8" i="5"/>
  <c r="C8" i="6" s="1"/>
  <c r="B8" i="5"/>
  <c r="B8" i="6" s="1"/>
  <c r="A8" i="5"/>
  <c r="A8" i="6" s="1"/>
  <c r="D7" i="5"/>
  <c r="D7" i="6" s="1"/>
  <c r="C7" i="5"/>
  <c r="C7" i="6" s="1"/>
  <c r="B7" i="5"/>
  <c r="B7" i="6" s="1"/>
  <c r="A7" i="5"/>
  <c r="A7" i="6" s="1"/>
  <c r="D6" i="5"/>
  <c r="D6" i="6" s="1"/>
  <c r="C6" i="5"/>
  <c r="C6" i="6" s="1"/>
  <c r="B6" i="5"/>
  <c r="B6" i="6" s="1"/>
  <c r="A6" i="5"/>
  <c r="A6" i="6" s="1"/>
  <c r="D5" i="5"/>
  <c r="D5" i="6" s="1"/>
  <c r="C5" i="5"/>
  <c r="C5" i="6" s="1"/>
  <c r="B5" i="5"/>
  <c r="B5" i="6" s="1"/>
  <c r="A5" i="5"/>
  <c r="A5" i="6" s="1"/>
  <c r="D4" i="5"/>
  <c r="D4" i="6" s="1"/>
  <c r="C4" i="5"/>
  <c r="C4" i="6" s="1"/>
  <c r="B4" i="5"/>
  <c r="B4" i="6" s="1"/>
  <c r="A4" i="5"/>
  <c r="A4" i="6" s="1"/>
  <c r="D3" i="5"/>
  <c r="D3" i="6" s="1"/>
  <c r="C3" i="5"/>
  <c r="C3" i="6" s="1"/>
  <c r="B3" i="5"/>
  <c r="B3" i="6" s="1"/>
  <c r="A3" i="5"/>
  <c r="A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tc={931BC214-293B-4F2A-8E0F-B8C70EE42BFE}</author>
    <author>tc={88C0FFF7-0141-4CCB-8B8A-58013780602B}</author>
    <author>tc={84C58CFC-8875-4C06-A4A5-D95A5A4B4775}</author>
    <author>tc={F07AE466-DC2D-4CB9-B8E2-9DE8EA17FA82}</author>
    <author>tc={7D771D03-628E-4CDD-8383-4CCF9ACDAAFB}</author>
  </authors>
  <commentList>
    <comment ref="C112" authorId="0" shapeId="0" xr:uid="{931BC214-293B-4F2A-8E0F-B8C70EE42BFE}">
      <text>
        <r>
          <rPr>
            <sz val="10"/>
            <color theme="1"/>
            <rFont val="Century Gothic"/>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
        </r>
      </text>
    </comment>
    <comment ref="C113" authorId="1" shapeId="0" xr:uid="{88C0FFF7-0141-4CCB-8B8A-58013780602B}">
      <text>
        <r>
          <rPr>
            <sz val="10"/>
            <color theme="1"/>
            <rFont val="Century Gothic"/>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
        </r>
      </text>
    </comment>
    <comment ref="C114" authorId="2" shapeId="0" xr:uid="{84C58CFC-8875-4C06-A4A5-D95A5A4B4775}">
      <text>
        <r>
          <rPr>
            <sz val="10"/>
            <color theme="1"/>
            <rFont val="Century Gothic"/>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
        </r>
      </text>
    </comment>
    <comment ref="C115" authorId="3" shapeId="0" xr:uid="{F07AE466-DC2D-4CB9-B8E2-9DE8EA17FA82}">
      <text>
        <r>
          <rPr>
            <sz val="10"/>
            <color theme="1"/>
            <rFont val="Century Gothic"/>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
        </r>
      </text>
    </comment>
    <comment ref="C116" authorId="4" shapeId="0" xr:uid="{7D771D03-628E-4CDD-8383-4CCF9ACDAAFB}">
      <text>
        <r>
          <rPr>
            <sz val="10"/>
            <color theme="1"/>
            <rFont val="Century Gothic"/>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
        </r>
      </text>
    </comment>
  </commentList>
</comments>
</file>

<file path=xl/sharedStrings.xml><?xml version="1.0" encoding="utf-8"?>
<sst xmlns="http://schemas.openxmlformats.org/spreadsheetml/2006/main" count="1367" uniqueCount="486">
  <si>
    <t>Aspecto a tratar</t>
  </si>
  <si>
    <t>Fase de construcción</t>
  </si>
  <si>
    <t>Fase de operación y mantenimiento</t>
  </si>
  <si>
    <t>Fase de desmantelamiento y abandono</t>
  </si>
  <si>
    <t xml:space="preserve">OBLIGACIONES GENERALES </t>
  </si>
  <si>
    <t>N/A</t>
  </si>
  <si>
    <t>Informar a la ANLA y a las demás Autoridades Ambientales competentes la fecha de iniciación de actividades</t>
  </si>
  <si>
    <t>ANLA supervisará la ejecución de las obras y podrá verificar en cualquier momento el cumplimiento de lo dispuesto en la presente Resolución</t>
  </si>
  <si>
    <t>Notificar el contenido de la presente Resolución al Representante Legal</t>
  </si>
  <si>
    <t xml:space="preserve">Publicar  la presente Resolución en la Gaceta Ambiental </t>
  </si>
  <si>
    <t>COMPRA DE AGUA</t>
  </si>
  <si>
    <t>Características de los sitios de almacenamiento y manejo de combustible y productos químicos</t>
  </si>
  <si>
    <t>APROVECHAMIENTO FORESTAL</t>
  </si>
  <si>
    <t>Se prohíbe la realización de quemas</t>
  </si>
  <si>
    <t xml:space="preserve">Manejo de los productos obtenidos del aprovechamiento forestal </t>
  </si>
  <si>
    <t>COMPENSACIONES DEL MEDIO BIÓTICO</t>
  </si>
  <si>
    <t>INVERSIÓN DEL 1%</t>
  </si>
  <si>
    <t>OCUPACIÓN DE CAUCE</t>
  </si>
  <si>
    <t>Protección de las áreas intervenidas</t>
  </si>
  <si>
    <t>RESIDUOS</t>
  </si>
  <si>
    <t>Manejo de residuos posconsumo</t>
  </si>
  <si>
    <t>RUIDO</t>
  </si>
  <si>
    <t>CONSTRUCCIÓN DE VÍAS DE APOYO AL PROYECTO</t>
  </si>
  <si>
    <t xml:space="preserve">Mantenimientos periódicos a las vías de acceso construidas </t>
  </si>
  <si>
    <t>Registro de caudal captado</t>
  </si>
  <si>
    <t>Suspensión de actividades de captación</t>
  </si>
  <si>
    <t>Aviso informativo en el lugar de acceso a los sitios de captación autorizados</t>
  </si>
  <si>
    <t>Captación del recurso mediante motobomba adosada a carrotanque</t>
  </si>
  <si>
    <t>Aviso informativo en los sitios de captación autorizados</t>
  </si>
  <si>
    <t>AIRE</t>
  </si>
  <si>
    <t>VERTIMIENTO EN AGUA SUPERFICIAL</t>
  </si>
  <si>
    <t>VERTIMIENTO EN SUELO</t>
  </si>
  <si>
    <t>ENTREGA DE AGUAS RESIDUALES A TERCEROS</t>
  </si>
  <si>
    <t>ZONAS DE DISPOSICIÓN DE MATERIAL SOBRANTE DE EXCAVACIONES</t>
  </si>
  <si>
    <t>Aplica (si / no)</t>
  </si>
  <si>
    <t>COMPONENTE</t>
  </si>
  <si>
    <r>
      <t xml:space="preserve">ANEXO - OBLIGACIONES MÍNIMAS PARA </t>
    </r>
    <r>
      <rPr>
        <b/>
        <sz val="10"/>
        <color rgb="FFFF0000"/>
        <rFont val="Century Gothic"/>
        <family val="2"/>
      </rPr>
      <t>[COLOCAR NOMBRE DEL PROYECTO]</t>
    </r>
  </si>
  <si>
    <t>Exclusividad de las acciones de compensación</t>
  </si>
  <si>
    <t>No generar impactos adicionales en el desarrollo de las actividades de compensación</t>
  </si>
  <si>
    <t>Suspensión de actividades de vertimiento</t>
  </si>
  <si>
    <t>Mantenimiento preventivo o correctivo del sistema de tratamiento de aguas residuales</t>
  </si>
  <si>
    <t>Almacenamiento temporal de los residuos peligrosos y especiales</t>
  </si>
  <si>
    <t>Medidas de control y mitigación para los niveles de ruido</t>
  </si>
  <si>
    <t>Medición de caudal diario cuando el vertimientos esté condicionado en ciertas épocas del año debido a las características del régimen de caudal.</t>
  </si>
  <si>
    <t>Suspensión de actividades bajo lo dispuesto en el artículo 2.2.3.3.4.15 del Decreto 1076 de 2015</t>
  </si>
  <si>
    <t xml:space="preserve">Actualización de modelo de flujo y transporte de solutos en el suelo </t>
  </si>
  <si>
    <t>Compra de agua a terceros autorizados</t>
  </si>
  <si>
    <t>Aplica</t>
  </si>
  <si>
    <t>OBLIGACIÓN ESTANDARIZADA</t>
  </si>
  <si>
    <t>Clausura de pozos de captación y pozos de observación/piezómetros</t>
  </si>
  <si>
    <t>Informe del análisis histórico de la dinámica fluvial de las corrientes asociadas a la ocupación</t>
  </si>
  <si>
    <t xml:space="preserve"> -</t>
  </si>
  <si>
    <t>Manejo de residuos sólidos convencionales (aprovechables y no aprovechables) a través de terceros autorizados</t>
  </si>
  <si>
    <t>Manejo de residuos peligrosos (líquidos y sólidos) a través de terceros autorizados</t>
  </si>
  <si>
    <t>Registro de residuos generados, aprovechados, tratados y/o dispuestos (Base de datos)</t>
  </si>
  <si>
    <t>Registro RESPEL para  cantidad igual o mayor a 10 kg/mes de residuos sólidos peligrosos</t>
  </si>
  <si>
    <t>Manejo de residuos hospitalarios y similares</t>
  </si>
  <si>
    <t>Disposición final de residuos de construcción y demolición - RCD</t>
  </si>
  <si>
    <t>RECOLECCIÓN DE ESPECÍMENES DE ESPECIES SILVESTRES DE LA
BIODIVERSIDAD</t>
  </si>
  <si>
    <t>Aplica (SI / NO)</t>
  </si>
  <si>
    <t>Obligación</t>
  </si>
  <si>
    <t>SECCIÓN 2. FASE DEL PROYECTO PARA EL CUMPLIMIENTO Y SEGUIMIENTO A OBLIGACIONES</t>
  </si>
  <si>
    <t>Características de los sitios de almacenamiento de materiales de construcción</t>
  </si>
  <si>
    <t>ALMACENAMIENTO DE MATERIALES DE CONSTRUCCIÓN</t>
  </si>
  <si>
    <t>SECCIÓN 1. PERMISOS, AUTORIZACIONES Y ASPECTOS GENERALES</t>
  </si>
  <si>
    <t>Construcción</t>
  </si>
  <si>
    <t>Operación y mantenimiento</t>
  </si>
  <si>
    <t>Desmantelamiento y abandono</t>
  </si>
  <si>
    <t>ID</t>
  </si>
  <si>
    <t>Manejo de residuos del aprovechamiento forestal</t>
  </si>
  <si>
    <t>Informar ajustes de área a compensar en el plan de compensación</t>
  </si>
  <si>
    <t>Informar ajustes de localización de áreas de compensación</t>
  </si>
  <si>
    <t>Cambio en las acciones, modos, mecanismos y/o formas de compensación aprobada</t>
  </si>
  <si>
    <t>Aviso informativo en el lugar del vertimiento</t>
  </si>
  <si>
    <t>ADECUACIÓN DE VÍAS EXISTENTES DE APOYO AL PROYECTO</t>
  </si>
  <si>
    <t>Modificar los tiempos de cumplimiento de las obligaciones, sin que ello signifique una novación</t>
  </si>
  <si>
    <t>Temática</t>
  </si>
  <si>
    <t>Notificar el contenido de la presente Resolución a terceros intervinientes que lo hayan solicitado expresamente</t>
  </si>
  <si>
    <t>Comunicar el contenido de la presente Resolución a terceros intervinientes que no hayan solicitado expresamente ser notificados</t>
  </si>
  <si>
    <t>Validación del modelo de calidad de agua</t>
  </si>
  <si>
    <t>Gestión de permisos para inicio de mantenimiento, rehabilitación y/o mejoramiento de  las vías existentes</t>
  </si>
  <si>
    <t>Reporte de las actividades de  mantenimiento, rehabilitación y/o mejoramiento</t>
  </si>
  <si>
    <t>Gestión de permisos para inicio de construcción de vías de apoyo al proyecto</t>
  </si>
  <si>
    <t>Los residuos orgánicos provenientes de alimentos no podrán ser entregados a la comunidad para su aprovechamiento.</t>
  </si>
  <si>
    <t>Prohibición de entrega de residuos orgánicos provenientes de alimentos a la comunidad</t>
  </si>
  <si>
    <t>TEMÁTICA</t>
  </si>
  <si>
    <t>Fecha:</t>
  </si>
  <si>
    <t>Versión:</t>
  </si>
  <si>
    <t>Código:</t>
  </si>
  <si>
    <t>REQUISITOS DEL ACTO ADMINISTRATIVO</t>
  </si>
  <si>
    <t>Aplicación de la Ley 1333 del 2009</t>
  </si>
  <si>
    <t>Retirar y/o disponer todas las evidencias de los elementos y materiales sobrantes, en todas las áreas intervenidas por el proyecto</t>
  </si>
  <si>
    <t>Informar a la ANLA cuando la empresa y/o sociedad entre en causal de disolución y/o estado de liquidación.</t>
  </si>
  <si>
    <t>Manejo de especies endémicas o en alguna categoría de amenaza.</t>
  </si>
  <si>
    <t>Manejo de ZODMEs</t>
  </si>
  <si>
    <t>Reporte de actividades de aprovechamiento forestal de arboles aislados.</t>
  </si>
  <si>
    <t>MATERIALES DE CONSTRUCCIÓN</t>
  </si>
  <si>
    <t>Adquisición de materiales de construcción a través de terceros</t>
  </si>
  <si>
    <t>ALMACENAMIENTO DE COMBUSTIBLES Y PRODUCTOS QUÍMICOS</t>
  </si>
  <si>
    <t>CONCESIÓN AGUAS SUBTERRÁNEAS</t>
  </si>
  <si>
    <t>CONCESIÓN AGUAS SUPERFICIALES</t>
  </si>
  <si>
    <t>EXPLORACIÓN DE AGUAS SUBTERRÁNEAS</t>
  </si>
  <si>
    <t>Pre construcción</t>
  </si>
  <si>
    <t>Instalar en los sitios donde se almacene, manipule y/o utilice crudo, aceites, combustibles, productos químicos, residuos aceitosos u otro material potencialmente contaminante, los elementos y/o la infraestructura necesaria que garantice la contención en caso de derrames y la no contaminación del suelo, de acuerdo al Título 6, Parte 2, Libro 2 del Decreto 1076 de 2015 y demás normativa vigente en la materia, tales como:
a) Diques de contención con base y muros impermeabilizados que permitan contener como mínimo el 110% del volumen almacenado.
b) Sistema de cunetas perimetrales, que descolen en cajas de inspección o tanques ciegos para su contención, recolección y posterior tratamiento como residuo peligroso.
c) Condiciones óptimas o sistemas que permitan la ventilación e iluminación.
d) Sistemas de prevención y control de incendios.
e) Kit antiderrames.
f) Señalización.
g) Hojas de seguridad de los productos químicos almacenados con la matriz de compatibilidad.</t>
  </si>
  <si>
    <t>Cuando finalice la captación de agua subterránea, clausurar los pozos de observación y de captación de acuerdo a los lineamientos establecidos en la NTC 5539:2007 y/o conforme a las actualizaciones que se hagan de esta. Presentar informe respectivo y reporte de esta novedad en el "Formato de Hoja de Vida de Pozo de Captación - Aguas Subterráneas" y en el "Formato de Hoja de Vida de Pozo de Observación/Piezómetro - Aguas Subterráneas", si aplica.</t>
  </si>
  <si>
    <t>El almacenamiento de materiales de construcción cumplirá con las siguientes condiciones:
a) Ubicarse en áreas aptas de acuerdo con la zonificación de manejo ambiental establecida para el proyecto.
b) Ubicarse en una zona libre, plana en lo posible y de fácil acceso.
c) Realizar el descapote del área previo al almacenamiento del material.
d) Implementar medidas de retención de sedimentos en la zona de acopio, que garanticen la no afectación de los cuerpos hídricos cercanos.
e) Todo material de construcción acopiado a cielo abierto dentro de los frentes de obra y que no pueda ser utilizado durante la jornada laboral, será cubierto y señalizado.</t>
  </si>
  <si>
    <t>GESTIÓN SOCIAL</t>
  </si>
  <si>
    <t>Actualización del Plan de Contingencia</t>
  </si>
  <si>
    <t>Reporte de eventos</t>
  </si>
  <si>
    <t xml:space="preserve">Cuando el permiso de vertimientos esté condicionado en ciertas épocas del año debido a las características del régimen de caudal, implementar un sistema de medición de caudales debidamente calibrado sobre la fuente hídrica receptora con frecuencia de medición diaria, con el fin de restringir el vertimiento de acuerdo con las condiciones hidrológicas autorizadas. </t>
  </si>
  <si>
    <t>Informe del estado de las vías de apoyo al proyecto, al finalizar la fase constructiva del proyecto</t>
  </si>
  <si>
    <t>AGUAS DE ESCORRENTÍA</t>
  </si>
  <si>
    <t>Programa de Ahorro y Uso Eficiente de Agua - PUEAA</t>
  </si>
  <si>
    <t>Entrega de agua residual doméstica y no doméstica a gestor externo autorizado</t>
  </si>
  <si>
    <t>Realizar la entrega de agua residual doméstica y no doméstica a un gestor externo autorizado, y presentar en los respectivos Informes de Cumplimiento Ambiental - ICA:
a) Certificados de recolección y transporte emitido por la empresa respectiva, que indiquen: nombre de empresa que recolectó y transportó las aguas residuales, fechas de entrega, volúmenes de entrega, tipo de agua residual, sitio de recolección y destino de las aguas. 
b) Actas de recibo, tratamiento y disposición final de las aguas residuales, que incluya: empresa que entrega, fecha, volumen, origen y tipo de agua residual.
c) Copia de los permisos y/o licencias vigentes de las respectivas empresas que prestarán el servicio de recolección, transporte y disposición final de las aguas residuales.</t>
  </si>
  <si>
    <t>GESTIÓN INTEGRAL DE AGUAS RESIDUALES</t>
  </si>
  <si>
    <t>Características de los sitios de almacenamiento temporal de residuos</t>
  </si>
  <si>
    <t>Integrar la gestión de los residuos posconsumo, como: pilas y/o acumuladores, bombillas, llantas usadas, computadores y/o periféricos, baterías plomo ácido, fármacos o medicamentos vencidos, envases y empaques y demás residuos posconsumo considerados por la normativa actual vigente, a las corrientes posconsumo reglamentadas, y presentar en los respectivos Informes de Cumplimiento Ambiental – ICA los certificados de entrega de estos residuos al Plan de Gestión de Devolución de Productos Posconsumo y/o al Sistema de Recolección Selectiva y Gestión Ambiental de Residuos aprobados por esta Autoridad, indicando por cada periodo reportado:
a) El volumen y/o peso de residuos posconsumo entregados, discriminando tipo de residuo y el manejo que se le otorgará por parte del Plan de Gestión de Devolución de Productos Posconsumo y/o Sistema de Recolección Selectiva y Gestión Ambiental de Residuos a los residuos posconsumo entregados.
b) Relacionar los volúmenes generados, aprovechados, tratados y/o dispuestos en el registro (base de datos) solicitada por esta Autoridad.</t>
  </si>
  <si>
    <t>Realizar el manejo de residuos peligrosos (líquidos y sólidos) a través de terceros debidamente autorizados para su transporte, almacenamiento, aprovechamiento, tratamiento y/o disposición final, y presentar en los respectivos Informes de Cumplimiento Ambiental – ICA:
a) Copia de las autorizaciones, permisos y/o licencias de las respectivas empresas encargadas de la gestión de los residuos.
b) Actas de entrega para el transporte, almacenamiento, aprovechamiento, tratamiento y/o disposición final, que indiquen: nombre de empresa, fecha de entrega, sitio de entrega, tipo de residuos y cantidad.
c) Certificados de tratamiento, aprovechamiento y/o disposición final, que indiquen: nombre de empresa que gestionó los residuos, nombre de empresa que entregó los residuos, fechas de recepción y gestión de residuos, tipo de residuo, cantidad, tipo de tratamiento realizado y/o alternativa de disposición final y sitio donde se gestionó el residuo.
d) Relacionar los volúmenes generados, aprovechados, tratados y/o dispuestos en el registro (base de datos) solicitada por esta Autoridad.</t>
  </si>
  <si>
    <t>Mantener actualizado el "Formato de Hoja de Vida de Pozo de Observación/Piezómetro - Aguas Subterráneas" de cada pozo instalado, los cuales deberán presentarse en los respectivos Informes de Cumplimiento Ambiental - ICA.</t>
  </si>
  <si>
    <t>Suspender las actividades de vertimiento cuando se presenten las situaciones de las que trata el artículo 2.2.3.3.4.15 del Decreto 1076 de 2015, e informar a la autoridad ambiental regional y a la ANLA, dentro de las 24 h posteriores a la situación y por los medios legalmente establecidos, sobre la suspensión de actividades y/o la puesta en marcha del Plan de Gestión del Riesgo para el Manejo de Vertimientos, cuando la reparación y reinicio de los sistemas de tratamiento requieran más de tres (3) horas diarias.</t>
  </si>
  <si>
    <t>SECCIÓN 3. TEMPORALIDAD</t>
  </si>
  <si>
    <t>Temporal  / 
Permanente</t>
  </si>
  <si>
    <t>DESMANTELAMIENTO Y ABANDONO</t>
  </si>
  <si>
    <t>Temporal</t>
  </si>
  <si>
    <t>Permanente</t>
  </si>
  <si>
    <t>Mantenimiento preventivo y correctivo de los sistemas de control de las fuentes de emisión.</t>
  </si>
  <si>
    <t>Actualización del inventario de emisiones.</t>
  </si>
  <si>
    <t>Para el(los) pozo(s) concesionados que cuenten con la interfaz agua subterránea/agua marina por debajo de estos, se debe monitorear la posición del domo salino asegurando que este no supere el ascenso critico (Z). A su vez, se debe garantizar que la relación entre el ascenso critico (Z) y la distancia a la base de la zona de captación del pozo (d), oscile en el rango de 0,3 a 0,5. Los respectivos soportes se entregarán en los Informes de Cumplimiento Ambiental - ICA.</t>
  </si>
  <si>
    <t xml:space="preserve">Realizar una vez al mes mediciones del nivel estático y dinámico del pozo, así como la medición de parámetros in situ (pH, temperatura, conductividad eléctrica, oxígeno disuelto y sólidos disueltos totales), y presentar en los respectivos Informes de Cumplimiento Ambiental - ICA: 
a) Base de datos con la información solicitada de manera acumulada, en hoja de cálculo, analizando la tendencia y comportamiento de los niveles y variables químicas in situ solicitadas.
b) Registros de campo de la toma de datos, para el periodo reportado.
c) Certificados de calibración del(los) equipo(s) de medición vigentes de calibración según la periodicidad que establezca el fabricante del equipo. </t>
  </si>
  <si>
    <t>Para la captación del recurso mediante motobomba adosada a carrotanque, se deberá tener en cuenta:
a) Ubicar los carrotanques empleados para realizar las captaciones fuera de la ronda de protección del cuerpo a captar.
b) Las zonas donde se parqueen los vehículos deberán garantizar la estabilidad de los taludes de las márgenes del cuerpo de agua de donde se realice la captación. 
c) El sitio donde se parqueen los vehículos garantizarán condiciones de impermeabilización y sistema de control de fluidos ante eventuales fugas y derrames de los vehículos.
d) El vehículo deberá contar con un sistema de micromedición para controlar el caudal captado.
e) Las motobombas y vehículos transportadores del agua deberán contar con los mantenimientos preventivos. Presentar en los Informes de Cumplimiento Ambiental - ICA los respectivos soportes. 
f) Diligenciar las planillas en campo, que incluyan: placa de vehículo, fecha, hora de inicio y final de la captación y lectura inicial y final del sistema de medición de caudal. Presentar las planillas en los Informes de Cumplimiento Ambiental - ICA.</t>
  </si>
  <si>
    <t xml:space="preserve">Para captación del recurso mediante equipo de bombeo fijo, se deberá tener en cuenta:
a) Ubicar el equipo de bombeo fijo sobre una base impermeabilizada fuera de la ronda de protección del cuerpo a captar y/o zonificación de manejo, la cual debe contar con techo, cerramiento, equipos para atender posibles conatos de incendios, kits para atender derrames de combustible, canales perimetrales que descolen en un tanque de almacenamiento para su posterior retiro, tratamiento y disposición final como residuo peligroso.
b) El equipo de bombeo, deberá contar con un sistema de micromedición para controlar el caudal captado.
c) Las motobombas deberán contar con los mantenimientos preventivos. Presentar en los Informes de Cumplimiento Ambiental - ICA los respectivos soportes. </t>
  </si>
  <si>
    <t>Entrega del estudio del que trata el artículo 2.2.2.3.9.2 del Decreto 1076 del 26 de 2015.</t>
  </si>
  <si>
    <t>Finalizada la perforación del pozo de exploración realizar una prueba de bombeo, la cual cumplirá con las siguientes condiciones:
a) Duración mínima de bombeo de 24 horas continuas o hasta alcanzar la estabilización del nivel piezométrico.
b) Realizarse escalonada y a caudal constante, registrando niveles durante el bombeo y la recuperación, hasta alcanzar al menos el 90% del nivel estático.
c) Para la caracterización hidráulica de los acuíferos incluir pozos de observación/piezómetros que capten de los mismos niveles acuíferos del pozo exploratorio. Para ello, construir al menos un pozo de observación /piezómetro para ese fin o emplear pozos aledaños existentes de los que se conozca el diseño y que estén dentro del radio de influencia del cono de abatimiento previsto para el pozo exploratorio. 
d) Medir los niveles estáticos y dinámicos tanto en el pozo bombeado como en el(los) pozo(s) de observación/piezómetro(s).
e) La frecuencia de medición de niveles (abatimiento y recuperación) en el pozo de captación y pozo(s) de observación/piezómetro(s), debe garantizar alrededor de 10 observaciones por ciclo logarítmico del tiempo para elaborar la curva de abatimiento versus tiempo.
f) Asegurar que el agua producto de la(s) prueba(s) de bombeo, se disponga en el suelo o en una fuente de agua superficial una vez terminada la prueba, garantizando las medidas adecuadas para su disposición, sin impactar el sistema receptor. Por ningún motivo, se podrá dar un uso diferente a esta agua.</t>
  </si>
  <si>
    <t>Reporte mensual de los volúmenes y caudales de agua gestionada en las diferentes actividades del proyecto</t>
  </si>
  <si>
    <t>Información sobre las  competencias de las entidades con funciones de control y seguimiento del proyecto</t>
  </si>
  <si>
    <t>Informar a comunidades y autoridades sobre canales de recepción de PQRS</t>
  </si>
  <si>
    <t>Informe de reporte de quejas e inquietudes presentadas</t>
  </si>
  <si>
    <t>Informar a la ANLA por medio de oficio dirigido a la Subdirección de Seguimiento de Licencias Ambientales, la fecha de finalización de las actividades de construcción y montaje del proyecto.</t>
  </si>
  <si>
    <t>Para el desarrollo de las actividades del proyecto, realizar la adquisición de materiales de construcción con terceros que cuenten con los correspondientes permisos o autorizaciones ante la autoridad minera y ambiental competente, y anexar en los respectivos Informes de Cumplimiento Ambiental - ICA lo siguiente:
a)  Copias de los títulos mineros y licencias y/o permisos ambientales vigentes para el periodo reportado de las empresas proveedoras de materiales de construcción utilizados durante el periodo. En caso de cambio de proveedores diferentes a los reportados en el PMA y/o modificación o renovación de las licencias y/o permisos ambientales de las empresas proveedoras, presentar los soportes correspondientes.
b) Las certificaciones/facturas de compra de material en las que se discrimine la fuente u origen, tipo de material, cantidad adquirida (expresada en unidades de volumen o masa) y fecha o periodo de compra.</t>
  </si>
  <si>
    <t>Informar sobre la conformación del Departamento de Gestión Ambiental</t>
  </si>
  <si>
    <t>Responsabilidad frente al deterioro y/o daño ambiental</t>
  </si>
  <si>
    <t>Ajuste o actualización del PMA</t>
  </si>
  <si>
    <t>Presentación de ICA de acuerdo con lo establecido en el Manual de Seguimiento Ambiental de Proyectos y la Resolución 077 de 2019.</t>
  </si>
  <si>
    <t>Plan de Manejo Arqueológico.</t>
  </si>
  <si>
    <t>Por la Autoridad Nacional de Licencias Ambientales - ANLA publicar  la presente Resolución en la Gaceta Ambiental de esta Entidad, de conformidad con el artículo 71 de la Ley 99 de 1993.</t>
  </si>
  <si>
    <t>Contra la presente Resolución procede el recurso de reposición</t>
  </si>
  <si>
    <t>Vigencia del PMA</t>
  </si>
  <si>
    <t>El presente PMA, se otorga por el tiempo de duración del proyecto.</t>
  </si>
  <si>
    <t>La Autoridad Nacional de Licencias Ambientales hará control y seguimiento ambiental a la ejecución de las medidas de manejo y podrá verificar en cualquier momento el cumplimiento de lo dispuesto en la presente Resolución y el Plan de Manejo Ambiental. Cualquier incumplimiento de los mismos podrá dar lugar a la aplicación de las medidas legales correspondientes.</t>
  </si>
  <si>
    <t>Realizar monitoreos de calidad del cuerpo de agua donde se realiza la ocupación de cauce, si durante la fase de operación se realiza intervención que implique complementos constructivos a las obras asociadas a la ocupación, teniendo en cuenta las mismas condiciones establecidas para dichos monitoreos durante su fase constructiva. Presentar los soportes en los respectivos Informes de Cumplimiento Ambiental - ICA, según el periodo reportado.</t>
  </si>
  <si>
    <t>Contar con sitios de almacenamiento temporal de residuos sólidos convencionales (aprovechables y no aprovechables) y de residuos peligrosos (líquidos y sólidos) generados durante la ejecución del proyecto, en cumplimiento del Decreto 1077 de 2015 (Compila Decreto 2981 de 2013 del Ministerio de Vivienda, Ciudad y Territorio) y del Reglamento Técnico del Sector de Agua Potable y Saneamiento Básico - RAS, los cuales deberán ser independientes y contar con:
a) Base impermeabilizada para evitar una posible contaminación del suelo.
b) Cubierta para evitar el contacto con el agua.
c) Sistema de diques y cunetas perimetrales para los residuos líquidos.
d) Condiciones óptimas o sistemas que permitan la ventilación e iluminación.
e) Sistemas de prevención y control de incendios.
f) Kit antiderrames (para el almacenamiento de residuos líquidos peligrosos).
g) Señalización.
h) Los recipientes empleados para el almacenamiento de los residuos deberán ser identificados por tipo de residuo y permitir su fácil limpieza.</t>
  </si>
  <si>
    <t>Inicio de actividades aprobadas de compensación</t>
  </si>
  <si>
    <t>RECIRCULACIÓN DE AGUA RESIDUAL</t>
  </si>
  <si>
    <t>Instalar un aviso informativo de fácil visibilidad en el lugar del vertimiento autorizado, el cual incluya la información del PMA con respecto al permiso de vertimiento: número y fecha de la resolución que otorga el permiso de vertimiento, titular del  PMA, información de contacto, coordenadas del punto de vertimiento autorizado en la resolución y caudal del vertimiento autorizado (l/s).</t>
  </si>
  <si>
    <r>
      <t xml:space="preserve">Llevar un registro (base de datos) mensual y acumulado de los volúmenes y caudales de las aguas gestionadas en el proyecto, indicando las diferentes actividades en las que fueron utilizadas (riego en vías, mantenimiento de equipos, domésticas, entre otras) asociadas a </t>
    </r>
    <r>
      <rPr>
        <sz val="10"/>
        <color rgb="FFFF0000"/>
        <rFont val="Century Gothic"/>
        <family val="2"/>
      </rPr>
      <t>[Espacio para indicar los permisos/autorizaciones respectivas que se hayan autorizado al proyecto: vertimientos, concesión de aguas, y/o la actividad autorizada: compra de agua, reúso, entrega de aguas residuales para reúso, entrega de aguas residuales a terceros]</t>
    </r>
    <r>
      <rPr>
        <sz val="10"/>
        <color theme="1"/>
        <rFont val="Century Gothic"/>
        <family val="2"/>
      </rPr>
      <t>, lo cual se soportará mediante un balance de masa, en términos de volumen, que se presentará en cada Informe de Cumplimiento Ambiental - ICA, según el periodo reportado.</t>
    </r>
  </si>
  <si>
    <r>
      <t xml:space="preserve">Presencia de comunidades étnicas 
</t>
    </r>
    <r>
      <rPr>
        <b/>
        <sz val="10"/>
        <color theme="1"/>
        <rFont val="Century Gothic"/>
        <family val="2"/>
      </rPr>
      <t xml:space="preserve">
Nota:</t>
    </r>
    <r>
      <rPr>
        <sz val="10"/>
        <color theme="1"/>
        <rFont val="Century Gothic"/>
        <family val="2"/>
      </rPr>
      <t xml:space="preserve"> Este artículo aplica para los casos de modificación de PMA</t>
    </r>
  </si>
  <si>
    <r>
      <t xml:space="preserve">Patrimonio arqueológico
</t>
    </r>
    <r>
      <rPr>
        <b/>
        <sz val="10"/>
        <color theme="1"/>
        <rFont val="Century Gothic"/>
        <family val="2"/>
      </rPr>
      <t>Nota:</t>
    </r>
    <r>
      <rPr>
        <sz val="10"/>
        <color theme="1"/>
        <rFont val="Century Gothic"/>
        <family val="2"/>
      </rPr>
      <t xml:space="preserve"> El presente texto debe ser usado a manera de parágrafo del articulo en el que se aprueba el PMA o en el que se autoriza la realización de un proyecto (obras, infraestructura y/o actividades)</t>
    </r>
  </si>
  <si>
    <r>
      <t xml:space="preserve">Por la Autoridad Nacional de Licencias Ambientales - ANLA, notificar el presente acto administrativo al representante legal o apoderado, o a la persona autorizada por la sociedad </t>
    </r>
    <r>
      <rPr>
        <sz val="10"/>
        <color rgb="FFFF0000"/>
        <rFont val="Century Gothic"/>
        <family val="2"/>
      </rPr>
      <t>XXXXX</t>
    </r>
    <r>
      <rPr>
        <sz val="10"/>
        <rFont val="Century Gothic"/>
        <family val="2"/>
      </rPr>
      <t xml:space="preserve">, de conformidad con los artículos 67 y siguientes del Código de Procedimiento Administrativo y de lo Contencioso Administrativo. 
</t>
    </r>
    <r>
      <rPr>
        <b/>
        <sz val="10"/>
        <rFont val="Century Gothic"/>
        <family val="2"/>
      </rPr>
      <t>Parágrafo:</t>
    </r>
    <r>
      <rPr>
        <sz val="10"/>
        <rFont val="Century Gothic"/>
        <family val="2"/>
      </rPr>
      <t xml:space="preserve"> El expediente queda a disposición para su consulta en medio físico o digital. </t>
    </r>
  </si>
  <si>
    <r>
      <t xml:space="preserve">Por la Autoridad Nacional de Licencias Ambientales - ANLA, notificar el presente acto administrativo a el/la señor(a) </t>
    </r>
    <r>
      <rPr>
        <sz val="10"/>
        <color rgb="FFFF0000"/>
        <rFont val="Century Gothic"/>
        <family val="2"/>
      </rPr>
      <t>XXXXX</t>
    </r>
    <r>
      <rPr>
        <sz val="10"/>
        <color theme="1"/>
        <rFont val="Century Gothic"/>
        <family val="2"/>
      </rPr>
      <t xml:space="preserve"> en su condición de tercer(os) interviniente(s) reconocido(s) dentro de la presente actuación de ser el caso a través del representante legal o apoderado, o a la persona debidamente autorizada, de conformidad con el artículo 71 de la Ley 99 de 1993 y los artículos 67 y siguientes del Código de Procedimiento Administrativo y de lo Contencioso Administrativo. 
</t>
    </r>
    <r>
      <rPr>
        <b/>
        <sz val="10"/>
        <color theme="1"/>
        <rFont val="Century Gothic"/>
        <family val="2"/>
      </rPr>
      <t xml:space="preserve">Parágrafo: </t>
    </r>
    <r>
      <rPr>
        <sz val="10"/>
        <color theme="1"/>
        <rFont val="Century Gothic"/>
        <family val="2"/>
      </rPr>
      <t xml:space="preserve">El expediente queda a disposición para su consulta en medio físico o digital. </t>
    </r>
  </si>
  <si>
    <r>
      <t xml:space="preserve">Por la Autoridad Nacional de Licencias Ambientales - ANLA, comunicar el presente acto administrativo a el/la señor(a) </t>
    </r>
    <r>
      <rPr>
        <sz val="10"/>
        <color rgb="FFFF0000"/>
        <rFont val="Century Gothic"/>
        <family val="2"/>
      </rPr>
      <t>XXXXX</t>
    </r>
    <r>
      <rPr>
        <sz val="10"/>
        <color theme="1"/>
        <rFont val="Century Gothic"/>
        <family val="2"/>
      </rPr>
      <t xml:space="preserve"> en su condición de tercer(os) interviniente(s) reconocido(s) dentro de la presente actuación de ser el caso a través del representante legal o apoderado, o a la persona debidamente autorizada, de conformidad con el artículo 71 de la Ley 99 de 1993. 
</t>
    </r>
    <r>
      <rPr>
        <b/>
        <sz val="10"/>
        <color theme="1"/>
        <rFont val="Century Gothic"/>
        <family val="2"/>
      </rPr>
      <t>Parágrafo:</t>
    </r>
    <r>
      <rPr>
        <sz val="10"/>
        <color theme="1"/>
        <rFont val="Century Gothic"/>
        <family val="2"/>
      </rPr>
      <t xml:space="preserve"> El expediente queda a disposición para su consulta en medio físico o digital. </t>
    </r>
  </si>
  <si>
    <r>
      <t>Por la Autoridad Nacional de Licencias Ambientales - ANLA, comunicar el contenido del presente acto administrativo a</t>
    </r>
    <r>
      <rPr>
        <sz val="10"/>
        <color rgb="FFFF0000"/>
        <rFont val="Century Gothic"/>
        <family val="2"/>
      </rPr>
      <t xml:space="preserve"> [Espacio para listar entidades que deban recibir copia de la presente resolución tales como: alcaldías municipales, autoridades ambientales de orden regional y/o local, gobernaciones, procuradurías delegadas para asuntos ambientales, personerías municipales, entre otros].</t>
    </r>
    <r>
      <rPr>
        <sz val="10"/>
        <color theme="1"/>
        <rFont val="Century Gothic"/>
        <family val="2"/>
      </rPr>
      <t xml:space="preserve"> </t>
    </r>
  </si>
  <si>
    <t>Instalar un aviso informativo de fácil visibilidad en el lugar de acceso a los sitios de captación autorizados, el cual incluya la información del PMA respecto a la concesión de aguas: número y fecha de la resolución que otorga la concesión, titular del PMA, información de contacto, nombre de la fuente hídrica, coordenadas del punto de captación autorizada en la resolución, caudal autorizado de captación y caudal ambiental de la fuente.</t>
  </si>
  <si>
    <t>Instalar un aviso informativo de fácil visibilidad en el sitio de captación autorizado, incluyendo la información del PMA respecto a la concesión de aguas subterráneas: número y fecha de la resolución que otorga la concesión de aguas, nombre del titular del PMA, información de contacto, coordenadas del punto de captación y caudal autorizado de captación.</t>
  </si>
  <si>
    <t>Instalar un aviso informativo de fácil visibilidad en el lugar del vertimiento autorizado, el cual incluya la información del PMA con respecto al permiso de vertimiento: número y fecha de la resolución que autoriza el permiso de vertimiento, titular del PMA, información de contacto, nombre de la fuente hídrica, coordenadas del punto de vertimiento autorizado en la resolución, caudal del vertimiento autorizado (l/s) y caudal ambiental de la fuente.</t>
  </si>
  <si>
    <t>VEDAS</t>
  </si>
  <si>
    <t>Seguimiento al rescate de especies vasculares en veda</t>
  </si>
  <si>
    <t>Seguimiento, monitoreo y mantenimiento de especies vasculares en veda</t>
  </si>
  <si>
    <r>
      <t xml:space="preserve">Rescatar las especies vasculares en veda nacional bajo la Resolución 0213 de 1977 del INDERENA (orquídeas y bromelias) y garantizar un rescate y sobrevivencia porcentual por especie de conformidad con lo establecido en la siguiente tabla. Dichos porcentajes responden a características intrínsecas de cada especie (botánicas, fisiológicas, ecológicas, de distribución, grado de amenaza, endemismo y/o usos locales).
</t>
    </r>
    <r>
      <rPr>
        <sz val="10"/>
        <color rgb="FFFF0000"/>
        <rFont val="Century Gothic"/>
        <family val="2"/>
      </rPr>
      <t>[Incluir tabla de porcentajes por especies]</t>
    </r>
    <r>
      <rPr>
        <sz val="10"/>
        <color theme="1"/>
        <rFont val="Century Gothic"/>
        <family val="2"/>
      </rPr>
      <t xml:space="preserve">
En los casos cuya determinación se haya realizado a nivel de familia, género o “confertus” y “affín”, se debe rescatar el 100% de los individuos, aplicando el principio de precaución, dadas las condiciones de riqueza, endemismo y amenaza de estos grupos taxonómicos en el país y el desconocimiento de la identidad taxonómica de la especie registrada en el proyecto; por lo tanto, el porcentaje de sobrevivencia será diferencial, dado que depende principalmente de la capacidad de adaptación del género específico y de los requerimientos de hábitat puntuales, se debe garantizar una sobrevivencia del </t>
    </r>
    <r>
      <rPr>
        <sz val="10"/>
        <color rgb="FFFF0000"/>
        <rFont val="Century Gothic"/>
        <family val="2"/>
      </rPr>
      <t>[establecer el porcentaje, entre el 70% y 80%].</t>
    </r>
  </si>
  <si>
    <t>Realizar el manejo de residuos sólidos convencionales (aprovechables y no aprovechables) a través de terceros debidamente autorizados para su transporte, almacenamiento, aprovechamiento, tratamiento y/o disposición final, y presentar en los respectivos Informes de Cumplimiento Ambiental – ICA:
a) Copia de las autorizaciones, permisos y/o licencias de las respectivas empresas encargadas de la gestión de los residuos.
b) Actas de entrega para el transporte, almacenamiento, aprovechamiento, tratamiento y/o disposición final, que indiquen: nombre de empresa, fecha de entrega, sitio de entrega, tipo de residuos, cantidad, tratamiento y/o aprovechamiento a implementar (para el caso de residuos aprovechables).
c) Relacionar los volúmenes generados de residuos tanto aprovechables como no aprovechables en  el registro (base de datos) solicitada por esta Autoridad.</t>
  </si>
  <si>
    <t>Informar a contratistas y personal del proyecto sobre las obligaciones, prohibiciones y medidas de control establecidos en el PMA</t>
  </si>
  <si>
    <r>
      <t xml:space="preserve">Dentro de los diez (10) días calendario previos al inicio de cada una de las fases del proyecto, la sociedad </t>
    </r>
    <r>
      <rPr>
        <sz val="10"/>
        <color rgb="FFFF0000"/>
        <rFont val="Century Gothic"/>
        <family val="2"/>
      </rPr>
      <t>XXX</t>
    </r>
    <r>
      <rPr>
        <sz val="10"/>
        <color theme="1"/>
        <rFont val="Century Gothic"/>
        <family val="2"/>
      </rPr>
      <t xml:space="preserve"> informará a la ANLA, mediante oficio dirigido a la Subdirección de Seguimiento de Licencias Ambientales, y a las demás Autoridades Ambientales regionales y locales en la jurisdicción del proyecto, la fecha de inicio de actividades. En caso de que no se pueda dar inicio al proyecto en la fecha previamente informada, se notificará inmediatamente a esta Autoridad la justificación, así como la nueva fecha de inicio. Enviar a la ANLA copia de los oficios radicados ante las demás autoridades ambientales competentes.</t>
    </r>
  </si>
  <si>
    <t>Remitir copia de la presente resolución a autoridades y/o entidades que deban ser informadas.</t>
  </si>
  <si>
    <t>Monitoreos a través de laboratorios acreditados</t>
  </si>
  <si>
    <r>
      <t xml:space="preserve">Llevar un registro (base de datos) mensual acumulada de la cantidad de residuos sólidos convencionales (aprovechables y no aprovechables), residuos peligrosos (sólidos y líquidos), residuos posconsumo y residuos de construcción y demolición (RCD) generados, aprovechados, tratados y/o dispuestos, que indique como mínimo: tipo de residuo, cantidad de residuos generados, cantidad de residuos aprovechados, tratados y/o dispuestos por parte de terceros o la sociedad </t>
    </r>
    <r>
      <rPr>
        <sz val="10"/>
        <color rgb="FFFF0000"/>
        <rFont val="Century Gothic"/>
        <family val="2"/>
      </rPr>
      <t>XXX</t>
    </r>
    <r>
      <rPr>
        <sz val="10"/>
        <rFont val="Century Gothic"/>
        <family val="2"/>
      </rPr>
      <t>, tipo de aprovechamiento, tratamiento y disposición. Presentar dicho registro, en los respectivos Informes de Cumplimiento Ambiental - ICA a través del formato "Plantilla de Seguimiento a la Gestión de Residuos".</t>
    </r>
  </si>
  <si>
    <r>
      <t xml:space="preserve">La sociedad </t>
    </r>
    <r>
      <rPr>
        <sz val="10"/>
        <color rgb="FFFF0000"/>
        <rFont val="Century Gothic"/>
        <family val="2"/>
      </rPr>
      <t>XXX</t>
    </r>
    <r>
      <rPr>
        <sz val="10"/>
        <color theme="1"/>
        <rFont val="Century Gothic"/>
        <family val="2"/>
      </rPr>
      <t xml:space="preserve"> contará con un formato de recepción de PQRS y elaborará un informe donde se reporten las quejas e inquietudes presentadas, especificando: municipio, vereda, nombre o comunidad que la interpone, datos de contacto del peticionario, descripción del caso, a qué tipo de actividad está asociada respecto al PMA, tipo de queja y zona(s) donde se concentra el mayor número de casos. Además, se georreferenciará el sitio o lugar en donde se reporta la PQRS. Presentar en los Informes de Cumplimiento Ambiental - ICA, este informe en formato de excel, o que sea compatible con sistemas de información geográfica, así como los soportes que evidencien el registro, atención y seguimiento del caso.</t>
    </r>
  </si>
  <si>
    <r>
      <t xml:space="preserve">La sociedad </t>
    </r>
    <r>
      <rPr>
        <sz val="10"/>
        <color rgb="FFFF0000"/>
        <rFont val="Century Gothic"/>
        <family val="2"/>
      </rPr>
      <t>XXX</t>
    </r>
    <r>
      <rPr>
        <sz val="10"/>
        <color theme="1"/>
        <rFont val="Century Gothic"/>
        <family val="2"/>
      </rPr>
      <t>, será responsable por cualquier deterioro y/o daño ambiental causado por él o por los contratistas a su cargo, que se genere en desarrollo de las actividades autorizadas, frente a las cuales deberá realizar las acciones necesarias para corregir los efectos causados.</t>
    </r>
  </si>
  <si>
    <r>
      <t xml:space="preserve">Una vez finalizados los trabajos propios de cada obra o actividad parcial, la sociedad </t>
    </r>
    <r>
      <rPr>
        <sz val="10"/>
        <color rgb="FFFF0000"/>
        <rFont val="Century Gothic"/>
        <family val="2"/>
      </rPr>
      <t>XXX</t>
    </r>
    <r>
      <rPr>
        <sz val="10"/>
        <color theme="1"/>
        <rFont val="Century Gothic"/>
        <family val="2"/>
      </rPr>
      <t xml:space="preserve"> retirará y/o dispondrá todas las evidencias de los elementos y materiales sobrantes, en todas las áreas intervenidas por el proyecto, de manera que no se generen impactos ambientales adicionales, se altere el paisaje ni se contribuya al deterioro ambiental.</t>
    </r>
  </si>
  <si>
    <t>Presentar los informes de los monitoreos de calidad de agua subterránea y de niveles piezométricos en los respectivos Informes de Cumplimiento Ambiental - ICA, los cuales contendrán como mínimo:
a) Análisis de calidad del agua y de niveles estáticos y dinámicos, los cuales se realizarán en una base temporal evaluando el comportamiento de cada variable a través del tiempo y comparándolo con los parámetros medidos en la línea base presentada.
b) Análisis hidrogeoquímico empleando métodos gráficos adecuados (Piper, Stiff, u otro), relaciones inter paramétricas y correlación de la química del agua con el conocimiento geológico, geoquímico, hidrogeológico y su evolución temporal, identificando un posible cambio de fase hidrogeoquímica respecto a la identificada en la línea base.
c) Analizar el comportamiento de la conductividad eléctrica, como método de verificación de que la posición de la interfaz agua subterránea / agua marina no ha llegado a la posición del pozo de captación.
d) "Formato de Hoja de Vida de Pozo de Captación - Aguas Subterráneas" actualizado.
e) "Formato de Hoja de Vida de Pozo de Observación/Piezómetro - Aguas Subterráneas" actualizado (si aplica).</t>
  </si>
  <si>
    <t>Previo al inicio de actividades y de manera permanente, informar a todos sus contratistas y a todo el personal del proyecto sobre las obligaciones, prohibiciones y medidas de control de la presente resolución, el Plan de Manejo Ambiental y la normativa vigente, y exigir el estricto cumplimiento de las mismas. Presentar en los Informes de Cumplimiento Ambiental - ICA, los soportes que evidencien las actividades de información adelantadas, en los que deberá quedar explícito el contenido de la información brindada al personal del proyecto, y demás soportes correspondientes. Lo anterior sin perjuicio a lo establecido en la medidas de manejo ambiental del PMA aprobado.</t>
  </si>
  <si>
    <t xml:space="preserve">Al finalizar la fase constructiva del proyecto, presentar en el respectivo Informe de Cumplimiento Ambiental - ICA, un informe que incluya el estado final de las vías existentes que sirvieron de apoyo al proyecto, y sus zonas aledañas incluidas en el derecho de vía - DDV, a las cuales se les realizó mantenimiento, rehabilitación y/o mejoramiento por parte del proyecto, garantizando que las mismas sean entregadas en iguales o mejores condiciones. Incluir en dicho informe, un registro fílmico y/o fotográfico en el que se evidencie fecha y coordenadas. </t>
  </si>
  <si>
    <t>Remitir en los Informes de Cumplimiento Ambiental - ICA, un informe en el que se especifique y reporten las actividades de mantenimiento, rehabilitación y/o mejoramiento realizadas sobre las vías existentes que servirán de apoyo al proyecto y sus zonas aledañas incluidas en el derecho de vía - DDV, para cada periodo reportado, incluyendo los soportes técnicos y registros fílmicos y/o fotográficos en los que se evidencie fecha y coordenadas.</t>
  </si>
  <si>
    <t>Anexar, previo al inicio de la fase constructiva del proyecto mediante oficio radicado a esta Autoridad, las autorizaciones y/o permisos necesarios para realizar las obras de mantenimiento, rehabilitación y/o mejoramiento de vías existentes públicas o privadas que servirán de apoyo al proyecto.</t>
  </si>
  <si>
    <t>Realizar mantenimientos periódicos a las vías construidas que son de apoyo al proyecto, garantizando su estabilidad, control de procesos erosivos, manejo de aguas, revegetalización y/o empradización de taludes. Presentar en los Informes de Cumplimiento Ambiental - ICA los soportes documentales y fotográficos respectivos de las actividades ejecutadas.</t>
  </si>
  <si>
    <t>Presentar previo al inicio de la fase constructiva del proyecto, mediante oficio dirigido a esta Autoridad, las autorizaciones y/o permisos necesarios para realizar la construcción de las vías de apoyo al proyecto (vías industriales necesarias para la construcción del proyecto).</t>
  </si>
  <si>
    <r>
      <t xml:space="preserve">Presentación de informe de monitoreos de calidad de agua en ICA
</t>
    </r>
    <r>
      <rPr>
        <b/>
        <sz val="10"/>
        <color theme="1"/>
        <rFont val="Century Gothic"/>
        <family val="2"/>
      </rPr>
      <t>Nota 1:</t>
    </r>
    <r>
      <rPr>
        <sz val="10"/>
        <color theme="1"/>
        <rFont val="Century Gothic"/>
        <family val="2"/>
      </rPr>
      <t xml:space="preserve"> Ver formato de hoja de vida de pozo de captación y de pozo de observación/piezómetro en el anexo correspondiente.
</t>
    </r>
    <r>
      <rPr>
        <b/>
        <sz val="10"/>
        <color theme="1"/>
        <rFont val="Century Gothic"/>
        <family val="2"/>
      </rPr>
      <t xml:space="preserve">
Nota 2: </t>
    </r>
    <r>
      <rPr>
        <sz val="10"/>
        <color theme="1"/>
        <rFont val="Century Gothic"/>
        <family val="2"/>
      </rPr>
      <t xml:space="preserve">El literal c) aplica en caso de que el pozo de captación de agua subterránea se encuentre en zona costera.  </t>
    </r>
  </si>
  <si>
    <t>El PMA aprobado en la presente resolución, podrá ser objeto de ajuste o actualización en caso de que se evidencie la necesidad.</t>
  </si>
  <si>
    <t>Si dentro del área de intervención se evidencian sitios de interés arqueológico, se deberá dar aviso por escrito al Instituto Colombiano de Antropología e Historia -ICANH- (con copia a la ANLA), de conformidad con el numeral 1.4 del artículo 7 de la Ley 1185 de 2008, el Decreto 138 de 2019 y el numeral 1.6. del artículo 11 de la Ley 397 de 1997, modificado por el artículo 131 del Decreto 2106 de 2019, para lo de su competencia.</t>
  </si>
  <si>
    <t>En el seguimiento, la Autoridad Nacional de Licencias Ambientales -ANLA- podrá  conceder, por solicitud justificada del titular, nuevos plazos para el cumplimiento de obligaciones, sin que esto implique modificación del PMA. La modificación del plazo siempre deberá estar técnica y jurídicamente sustentada, previa coordinación ante el Grupo de Actuaciones Sancionatorias ambientales de la Oficina Asesora Jurídica o la dependencia que haga sus veces.</t>
  </si>
  <si>
    <r>
      <t xml:space="preserve">La sociedad </t>
    </r>
    <r>
      <rPr>
        <sz val="10"/>
        <color rgb="FFFF0000"/>
        <rFont val="Century Gothic"/>
        <family val="2"/>
      </rPr>
      <t>XXX</t>
    </r>
    <r>
      <rPr>
        <sz val="10"/>
        <rFont val="Century Gothic"/>
        <family val="2"/>
      </rPr>
      <t xml:space="preserve"> comunicará a través de canales idóneos a las autoridades municipales, comunidades y demás grupos de interés presentes en el área de intervención, una vez sea notificada la presente resolución: i) los datos del proyecto, obra  o actividad, acto administrativo que aprueba el PMA del proyecto especificando las actividades que autoriza, datos de contacto; ii) las entidades ​que ejercen funciones de control y seguimiento sobre el proyecto, obra o actividad y sus competencias, tanto en temas ambientales como administrativos. Las evidencias del cumplimiento de esta obligación se presentarán en los Informes de Cumplimiento Ambiental - ICA. </t>
    </r>
  </si>
  <si>
    <r>
      <t>Previo al inicio de cada una de las fases del proyecto, la sociedad</t>
    </r>
    <r>
      <rPr>
        <sz val="10"/>
        <color rgb="FFFF0000"/>
        <rFont val="Century Gothic"/>
        <family val="2"/>
      </rPr>
      <t xml:space="preserve"> XXX</t>
    </r>
    <r>
      <rPr>
        <sz val="10"/>
        <color theme="1"/>
        <rFont val="Century Gothic"/>
        <family val="2"/>
      </rPr>
      <t xml:space="preserve"> deberá realizar reuniones con cada una de las comunidades del área de intervención del proyecto, con el fin de dar a conocer la presente resolución, las obras que en ella se autorizan, los principales impactos, medidas de manejo y de seguimiento y monitoreo, y resolver las dudas que se puedan presentar al respecto; de igual manera, se deberán realizar reuniones en los casos de autoridades locales y dignatarios de las JAC que asuman funciones en razón de períodos de cambio de administración. Las convocatorias a estas reuniones se deberán efectuar con suficiente antelación y realizarse de manera pública. Se deberá presentar a esta Autoridad mediante los respectivos Informes de Cumplimiento Ambiental - ICA, las constancias de recibido de las convocatorias y las copias de los soportes de estas reuniones en las que se evidencie el proceso, incluyendo listados de asistencia, temáticas desarrolladas, registro fílmico y/o fotográfico, entre otros.</t>
    </r>
  </si>
  <si>
    <t>Dar a conocer la presente resolución y las obras y/o actividades que en ella se autorizan a las autoridades municipales, comunidades y demás grupos de interés presentes  en el área de intervención del proyecto</t>
  </si>
  <si>
    <r>
      <t xml:space="preserve">Previo al inicio de cada una de las fases del proyecto, la sociedad </t>
    </r>
    <r>
      <rPr>
        <sz val="10"/>
        <color rgb="FFFF0000"/>
        <rFont val="Century Gothic"/>
        <family val="2"/>
      </rPr>
      <t>XXX</t>
    </r>
    <r>
      <rPr>
        <sz val="10"/>
        <color theme="1"/>
        <rFont val="Century Gothic"/>
        <family val="2"/>
      </rPr>
      <t xml:space="preserve"> deberá informar a las comunidades y autoridades del área de intervención del proyecto, los canales de recepción de PQRS. De lo anterior se deberán entregar los respectivos soportes en los respectivos Informes de Cumplimiento Ambiental - ICA.</t>
    </r>
  </si>
  <si>
    <r>
      <t>Si durante la vigencia del PMA, se constata la presencia de comunidades étnicas, la existencia de territorios étnicos o se presentan estas dos condiciones en el área de intervención del proyecto, la sociedad</t>
    </r>
    <r>
      <rPr>
        <sz val="10"/>
        <color rgb="FFFF0000"/>
        <rFont val="Century Gothic"/>
        <family val="2"/>
      </rPr>
      <t xml:space="preserve"> XXXX</t>
    </r>
    <r>
      <rPr>
        <sz val="10"/>
        <color theme="1"/>
        <rFont val="Century Gothic"/>
        <family val="2"/>
      </rPr>
      <t xml:space="preserve"> deberá dar aviso por escrito al Ministerio del Interior – Dirección de la Autoridad Nacional de Consulta Previa (con copia a la ANLA), para que en el marco de sus competencias, determine la procedencia del proceso de consulta previa de que trata el artículo 330 de la Constitución Política, de conformidad con el numeral 1 del artículo 16A del Decreto 2353 de 2019. </t>
    </r>
  </si>
  <si>
    <t>Reporte de actividades de recolección de especímenes</t>
  </si>
  <si>
    <r>
      <t xml:space="preserve">Rescate y sobrevivencia de especies vasculares en veda
</t>
    </r>
    <r>
      <rPr>
        <b/>
        <sz val="10"/>
        <color theme="1"/>
        <rFont val="Century Gothic"/>
        <family val="2"/>
      </rPr>
      <t xml:space="preserve">Nota 1: </t>
    </r>
    <r>
      <rPr>
        <sz val="10"/>
        <color theme="1"/>
        <rFont val="Century Gothic"/>
        <family val="2"/>
      </rPr>
      <t xml:space="preserve">Seleccionar de los instrumentos de “Porcentaje de rescate y sobrevivencia de bromelias” y "Porcentaje de rescate y sobrevivencia de orquídeas” adoptados en GESPRO, los porcentajes para cada una de las especies registradas en el proyecto.
</t>
    </r>
    <r>
      <rPr>
        <b/>
        <sz val="10"/>
        <color theme="1"/>
        <rFont val="Century Gothic"/>
        <family val="2"/>
      </rPr>
      <t xml:space="preserve">Nota 2: </t>
    </r>
    <r>
      <rPr>
        <sz val="10"/>
        <color theme="1"/>
        <rFont val="Century Gothic"/>
        <family val="2"/>
      </rPr>
      <t>En los casos en que la especie no se encuentre listada en el instrumento, se deberá imponer un porcentaje de rescate del 100% y de sobrevivencia entre el 70 y 80%.</t>
    </r>
  </si>
  <si>
    <r>
      <t xml:space="preserve">El PMA no confiere derechos reales sobre los predios a ser afectados.
</t>
    </r>
    <r>
      <rPr>
        <b/>
        <sz val="10"/>
        <color theme="1"/>
        <rFont val="Century Gothic"/>
        <family val="2"/>
      </rPr>
      <t xml:space="preserve">Nota 1: </t>
    </r>
    <r>
      <rPr>
        <sz val="10"/>
        <color theme="1"/>
        <rFont val="Century Gothic"/>
        <family val="2"/>
      </rPr>
      <t xml:space="preserve">El presente texto debe ser usado a manera de parágrafo del articulo en el que se aprueba el PMA.
</t>
    </r>
    <r>
      <rPr>
        <b/>
        <sz val="10"/>
        <color theme="1"/>
        <rFont val="Century Gothic"/>
        <family val="2"/>
      </rPr>
      <t xml:space="preserve">
Nota 2:</t>
    </r>
    <r>
      <rPr>
        <sz val="10"/>
        <color theme="1"/>
        <rFont val="Century Gothic"/>
        <family val="2"/>
      </rPr>
      <t xml:space="preserve"> No aplica cuando el proyecto no contemple actividades / infraestructura en tierra
</t>
    </r>
    <r>
      <rPr>
        <b/>
        <sz val="10"/>
        <color theme="1"/>
        <rFont val="Century Gothic"/>
        <family val="2"/>
      </rPr>
      <t xml:space="preserve">
Nota 3: </t>
    </r>
    <r>
      <rPr>
        <sz val="10"/>
        <color theme="1"/>
        <rFont val="Century Gothic"/>
        <family val="2"/>
      </rPr>
      <t xml:space="preserve">Aplica solo en caso de que se intervengan áreas donde se autorizan permisos de uso y aprovechamiento de recursos naturales. </t>
    </r>
  </si>
  <si>
    <t>Realizar los monitoreos a través de laboratorios acreditados por el IDEAM, tanto para la toma de la muestra, como para el análisis de los parámetros monitoreados. Dichos laboratorios, deberán contar con las técnicas de medición que cuenten con los límites de detección de los diferentes parámetros que permitan verificar el cumplimiento normativo de los mismos. En caso de que no existan laboratorios nacionales acreditados para el análisis de algún(os) parámetro(s), los laboratorios acreditados por el IDEAM podrán enviar la muestra a un laboratorio internacional acreditado en su país de origen o por un estándar internacional, mientras se surte el proceso de acreditación en los laboratorios nacionales. Presentar los soportes de la acreditación de todos los laboratorios empleados para la realización de los monitoreos del proyecto en los Informes de Cumplimiento Ambiental - ICA.</t>
  </si>
  <si>
    <r>
      <t xml:space="preserve">Suspender las actividades de vertimiento cuando se presente alguna de las siguientes situaciones:
a) La reparación y reinicio de los sistemas de tratamiento requieran más de tres (3) horas diarias (artículo 2.2.3.3.4.15 del Decreto 1076 de 2015).
b) El caudal medido sobre la fuente receptora sea menor que el caudal ambiental (cuando el caudal ambiental del cuerpo de agua donde se realiza el vertimiento no se encuentre reglamentado por la autoridad regional, deberá tenerse en cuenta el calculado por el proyecto en el PMA). Para ello, la sociedad </t>
    </r>
    <r>
      <rPr>
        <sz val="10"/>
        <color rgb="FFFF0000"/>
        <rFont val="Century Gothic"/>
        <family val="2"/>
      </rPr>
      <t>XXX</t>
    </r>
    <r>
      <rPr>
        <sz val="10"/>
        <color theme="1"/>
        <rFont val="Century Gothic"/>
        <family val="2"/>
      </rPr>
      <t>, implementará un sistema que permita validar el nivel del caudal previo a la actividad del vertimiento. 
Informar a la autoridad ambiental regional y a la ANLA, dentro de las 24 h posteriores a la situación y por los medios legalmente establecidos, sobre la suspensión de actividades y/o la puesta en marcha del Plan de Gestión del Riesgo para el Manejo de Vertimientos. Así mismo, informar a la autoridad ambiental competente y a la ANLA dentro de las 24 horas posteriores a la reactivación del vertimiento.</t>
    </r>
  </si>
  <si>
    <t>En ningún caso las actividades de compensación podrán generar impactos adicionales a los ya identificados por el proyecto; en este sentido, para la implementación de las actividades de compensación no se podrá hacer uso y/o aprovechamiento de recursos naturales adicionales a los ya aprobados para las actividades en el presente acto administrativo.</t>
  </si>
  <si>
    <t>Presentación del informe de avance del plan de compensación</t>
  </si>
  <si>
    <t>Presentar por medio de oficio dirigido a la Subdirección de Seguimiento de Licencias Ambientales de esta autoridad, la actualización del valor de la liquidación de la inversión en relación con los valores no ejecutados con corte a 31 de diciembre de cada año fiscal, de acuerdo con la fórmula señalada en el parágrafo 1 del artículo 321 de la ley 1955 del 25 de mayo de 2019, con plazo máximo de 31 de marzo del año siguiente.</t>
  </si>
  <si>
    <r>
      <t xml:space="preserve">Captación del recurso mediante equipo de bombeo fijo
</t>
    </r>
    <r>
      <rPr>
        <b/>
        <sz val="10"/>
        <color theme="1"/>
        <rFont val="Century Gothic"/>
        <family val="2"/>
      </rPr>
      <t xml:space="preserve">Nota: </t>
    </r>
    <r>
      <rPr>
        <sz val="10"/>
        <color theme="1"/>
        <rFont val="Century Gothic"/>
        <family val="2"/>
      </rPr>
      <t>Tener en cuenta la zonificación de manejo ambiental en relación con las rondas hídricas y permisos de ocupación de cauces empleados para la concesión.</t>
    </r>
  </si>
  <si>
    <t>Garantizar la protección de las áreas intervenidas para la ocupación, dando cumplimiento a lo siguiente:
a) Realizar las obras geotécnicas necesarias para la estabilización de taludes y reconformación morfológica de las márgenes de los cauces, sin afectar el caudal y la dinámica natural de las corrientes de agua.
b) Hacer seguimiento detallado durante todo el proceso constructivo de las obras autorizadas, de las obras de protección geotécnica y del estado de las márgenes del cauce. Presentar en cada Informe de Cumplimiento Ambiental - ICA según el periodo reportado, las actividades realizadas, evidenciando su cumplimiento a través de un registro fotográfico que incluya las condiciones iniciales del mismo.
c) Realizar labores de revegetalización de las áreas intervenidas con especies nativas de la región.</t>
  </si>
  <si>
    <t>Monitoreos físico químicos cuando haya intervención de la obra durante la fase de operación</t>
  </si>
  <si>
    <r>
      <t xml:space="preserve">Monitoreo del vertimiento
</t>
    </r>
    <r>
      <rPr>
        <b/>
        <sz val="10"/>
        <color theme="1"/>
        <rFont val="Century Gothic"/>
        <family val="2"/>
      </rPr>
      <t>Nota:</t>
    </r>
    <r>
      <rPr>
        <sz val="10"/>
        <color theme="1"/>
        <rFont val="Century Gothic"/>
        <family val="2"/>
      </rPr>
      <t xml:space="preserve"> Revisar previamente las condiciones establecidas por el proyecto en el PSM en relación con este permiso, con el fin de ser consecuentes con las obligaciones impuestas y las propuestas en el plan (no duplicar, no contrariar, tomar las condiciones más estrictas entre las obligaciones mínimas y el PSM, tener en cuenta la posibilidad de ajustar la frecuencia del monitoreo de acuerdo con el origen del agua residual y magnitud del vertimiento).</t>
    </r>
  </si>
  <si>
    <r>
      <t xml:space="preserve">Monitoreos físico químicos del recurso hídrico
</t>
    </r>
    <r>
      <rPr>
        <b/>
        <sz val="10"/>
        <color theme="1"/>
        <rFont val="Century Gothic"/>
        <family val="2"/>
      </rPr>
      <t>Nota:</t>
    </r>
    <r>
      <rPr>
        <sz val="10"/>
        <color theme="1"/>
        <rFont val="Century Gothic"/>
        <family val="2"/>
      </rPr>
      <t xml:space="preserve"> 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</si>
  <si>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Hoja de vida piezómetros
</t>
    </r>
    <r>
      <rPr>
        <b/>
        <sz val="10"/>
        <color theme="1"/>
        <rFont val="Century Gothic"/>
        <family val="2"/>
      </rPr>
      <t>Nota:</t>
    </r>
    <r>
      <rPr>
        <sz val="10"/>
        <color theme="1"/>
        <rFont val="Century Gothic"/>
        <family val="2"/>
      </rPr>
      <t xml:space="preserve"> Ver formato de hoja de vida de pozo de observación en el anexo correspondiente</t>
    </r>
  </si>
  <si>
    <t>Soportes de ejecución medidas de reducción del riesgo</t>
  </si>
  <si>
    <t xml:space="preserve">Presentar en los Informes de Cumplimiento Ambiental – ICA, los soportes de la ejecución de las actividades definidas para las intervenciones correctivas y prospectivas de las medidas de reducción del riesgo. En caso de no presentarse, remitir las razones de la no ejecución y soportarlo con evidencias correspondientes a través de informes, cronogramas, actas, registros fotográficos, entre otros. </t>
  </si>
  <si>
    <t>Presentar en los Informes de Cumplimiento Ambiental – ICA, los soportes de las capacitaciones dirigidas al personal del proyecto y las divulgaciones, socializaciones, simulaciones y simulacros sobre el plan de contingencia involucrando las entidades de los Consejos Municipales de Gestión de Riesgo de Desastres (CMGRD) y los Consejos Departamentales de Gestión de Riesgo de Desastres (CDGRD) y las comunidades del área de influencia, según corresponda. En caso de no presentarse algunos de los convocados, remitir las razones de la no ejecución y soportarlo con las evidencias correspondientes a través de oficios, informes, actas, registros fotográficos, entre otros.</t>
  </si>
  <si>
    <t xml:space="preserve">Capacitación, divulgaciones, socialización, simulaciones y simulacros </t>
  </si>
  <si>
    <t>PLAN DE GESTIÓN DEL RIESGO</t>
  </si>
  <si>
    <t>Disponer los residuos vegetales resultantes de las actividades de aprovechamiento forestal (hojas, ramas, raíces) de tal forma que no se intervenga en la dinámica natural de ecosistemas estratégicos o drenajes naturales, dando cumplimiento a lo establecido en las medidas del Plan de Manejo Ambiental y documentando su implementación y georreferenciación en los Informes de Cumplimiento Ambiental - ICA respectivos.</t>
  </si>
  <si>
    <t>No realizar quemas a cielo abierto de los productos, subproductos y/o residuos vegetales resultantes del aprovechamiento forestal.</t>
  </si>
  <si>
    <t>Los productos obtenidos del aprovechamiento forestal no podrán ser comercializados y solo podrán ser utilizados en las actividades propias del proyecto y/o entregarse a titulo de donación, determinando de manera prevalente como titular al propietario del predio o a las comunidades, organizaciones sociales y/o autoridades territoriales del área de intervención. El destino de los productos (uso y/o donación) estará soportado mediante actas de donación o reportes de su uso en actividades del proyecto, según corresponda adjuntando registro fotográfico, los cuales serán incluidos  en los informes de cumplimiento ambiental - ICA- respectivos.</t>
  </si>
  <si>
    <t>Presentación de cronograma de áreas definitivas de compensación</t>
  </si>
  <si>
    <t>Puntual</t>
  </si>
  <si>
    <t>No perdida neta de biodiversidad con respecto a ecosistema de referencia</t>
  </si>
  <si>
    <r>
      <t xml:space="preserve">Cuando se requiera de la remoción de árboles aislados en un volumen igual o menor a veinte metros cúbicos (20 m³) de conformidad con el articulo 2.2.1.1.9.6. del decreto 1076 de 2015, la sociedad </t>
    </r>
    <r>
      <rPr>
        <sz val="10"/>
        <color rgb="FFFF0000"/>
        <rFont val="Century Gothic"/>
        <family val="2"/>
      </rPr>
      <t>XXX</t>
    </r>
    <r>
      <rPr>
        <sz val="10"/>
        <color theme="1"/>
        <rFont val="Century Gothic"/>
        <family val="2"/>
      </rPr>
      <t xml:space="preserve"> reportará las actividades adelantadas en el respectivo informe de cumplimiento ambiental y no podrá superar el volumen mencionado durante el desarrollo de todas las actividades contempladas en el proyecto.</t>
    </r>
  </si>
  <si>
    <r>
      <t>Entregar</t>
    </r>
    <r>
      <rPr>
        <sz val="10"/>
        <color theme="1"/>
        <rFont val="Century Gothic"/>
        <family val="2"/>
      </rPr>
      <t xml:space="preserve"> mediante oficio dirigido a la Subdirección de Seguimiento de Licencias Ambientales - SSLA, el cronograma con las fechas de presentación de las áreas definitivas de compensación a esta Autoridad para su aprobación, previo al inicio de las actividades que generan el impacto, contemplando la condición del inicio de la implementación de las acciones de compensación en un máximo de seis meses después del inicio de las actividades que generan el impacto.</t>
    </r>
    <r>
      <rPr>
        <sz val="10"/>
        <rFont val="Century Gothic"/>
        <family val="2"/>
      </rPr>
      <t xml:space="preserve"> Cualquier modificación deberá ser informada y autorizada por la autoridad, quien se pronunciará sobre la pertinencia de las modificaciones solicitadas.</t>
    </r>
  </si>
  <si>
    <r>
      <t xml:space="preserve">Prueba de bombeo
</t>
    </r>
    <r>
      <rPr>
        <b/>
        <sz val="10"/>
        <color theme="1"/>
        <rFont val="Century Gothic"/>
        <family val="2"/>
      </rPr>
      <t>Nota 1:</t>
    </r>
    <r>
      <rPr>
        <sz val="10"/>
        <color theme="1"/>
        <rFont val="Century Gothic"/>
        <family val="2"/>
      </rPr>
      <t xml:space="preserve"> Prestar especial atención al literal c) para definir si este permiso requiere necesariamente de la construcción de un pozo de observación/piezómetro o puede emplear pozos aledaños existentes. En ese caso, ajustar el literal c). 
</t>
    </r>
    <r>
      <rPr>
        <b/>
        <sz val="10"/>
        <color theme="1"/>
        <rFont val="Century Gothic"/>
        <family val="2"/>
      </rPr>
      <t xml:space="preserve">Nota 2: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</si>
  <si>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Caracterización fisicoquímica y microbiológica del agua subterránea
</t>
    </r>
    <r>
      <rPr>
        <b/>
        <sz val="10"/>
        <color theme="1"/>
        <rFont val="Century Gothic"/>
        <family val="2"/>
      </rPr>
      <t xml:space="preserve">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</si>
  <si>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Informe final de exploración
</t>
    </r>
    <r>
      <rPr>
        <b/>
        <sz val="10"/>
        <color theme="1"/>
        <rFont val="Century Gothic"/>
        <family val="2"/>
      </rPr>
      <t xml:space="preserve">Nota: </t>
    </r>
    <r>
      <rPr>
        <sz val="10"/>
        <color theme="1"/>
        <rFont val="Century Gothic"/>
        <family val="2"/>
      </rPr>
      <t>Ver formato de hoja de vida de pozo de captación y de pozo de observación/piezómetro en el anexo correspondiente.</t>
    </r>
  </si>
  <si>
    <r>
      <t xml:space="preserve">Interfaz agua marina / agua subterránea
</t>
    </r>
    <r>
      <rPr>
        <b/>
        <sz val="10"/>
        <color theme="1"/>
        <rFont val="Century Gothic"/>
        <family val="2"/>
      </rPr>
      <t xml:space="preserve">Nota 1: </t>
    </r>
    <r>
      <rPr>
        <sz val="10"/>
        <color theme="1"/>
        <rFont val="Century Gothic"/>
        <family val="2"/>
      </rPr>
      <t xml:space="preserve">Esta obligación deberá imponerse en caso de que la interfaz agua subterránea/agua marina se encuentre por debajo del (los) pozo (s) concesionados.
</t>
    </r>
    <r>
      <rPr>
        <b/>
        <sz val="10"/>
        <color theme="1"/>
        <rFont val="Century Gothic"/>
        <family val="2"/>
      </rPr>
      <t xml:space="preserve">Nota 2: </t>
    </r>
    <r>
      <rPr>
        <sz val="10"/>
        <color theme="1"/>
        <rFont val="Century Gothic"/>
        <family val="2"/>
      </rPr>
      <t>Con base en la posición de la interfaz agua subterránea/agua marina, definir la frecuencia de monitoreo.</t>
    </r>
  </si>
  <si>
    <r>
      <t xml:space="preserve">Monitoreos del recurso hídrico subterráneo
</t>
    </r>
    <r>
      <rPr>
        <b/>
        <sz val="10"/>
        <color theme="1"/>
        <rFont val="Century Gothic"/>
        <family val="2"/>
      </rPr>
      <t xml:space="preserve">
Nota:</t>
    </r>
    <r>
      <rPr>
        <sz val="10"/>
        <color theme="1"/>
        <rFont val="Century Gothic"/>
        <family val="2"/>
      </rPr>
      <t xml:space="preserve"> 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</si>
  <si>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Registro de nivel estático y dinámico y parámetros in situ
</t>
    </r>
    <r>
      <rPr>
        <b/>
        <sz val="10"/>
        <color theme="1"/>
        <rFont val="Century Gothic"/>
        <family val="2"/>
      </rPr>
      <t xml:space="preserve">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</si>
  <si>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Registro de caudal captado
</t>
    </r>
    <r>
      <rPr>
        <b/>
        <sz val="10"/>
        <color theme="1"/>
        <rFont val="Century Gothic"/>
        <family val="2"/>
      </rPr>
      <t xml:space="preserve">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</si>
  <si>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Medición de nivel y caudal del cuerpo de agua receptor y calibración de la curva nivel-caudal
</t>
    </r>
    <r>
      <rPr>
        <b/>
        <sz val="10"/>
        <color theme="1"/>
        <rFont val="Century Gothic"/>
        <family val="2"/>
      </rPr>
      <t xml:space="preserve">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</si>
  <si>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Monitoreos de calidad del recurso hídrico en el cuerpo de agua donde se realiza el vertimiento. 
</t>
    </r>
    <r>
      <rPr>
        <b/>
        <sz val="10"/>
        <color theme="1"/>
        <rFont val="Century Gothic"/>
        <family val="2"/>
      </rPr>
      <t xml:space="preserve">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</si>
  <si>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Instalación red piezométrica para monitoreo.
</t>
    </r>
    <r>
      <rPr>
        <b/>
        <sz val="10"/>
        <color theme="1"/>
        <rFont val="Century Gothic"/>
        <family val="2"/>
      </rPr>
      <t xml:space="preserve">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</si>
  <si>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Clausura de pozos de observación/piezómetros.
</t>
    </r>
    <r>
      <rPr>
        <b/>
        <sz val="10"/>
        <color theme="1"/>
        <rFont val="Century Gothic"/>
        <family val="2"/>
      </rPr>
      <t xml:space="preserve">Nota: </t>
    </r>
    <r>
      <rPr>
        <sz val="10"/>
        <color theme="1"/>
        <rFont val="Century Gothic"/>
        <family val="2"/>
      </rPr>
      <t>Ver formato de hoja de vida de pozo de observación/piezómetro en el anexo correspondiente</t>
    </r>
  </si>
  <si>
    <r>
      <t xml:space="preserve">Monitoreos de suelo receptor para vertimiento de aguas residuales no domésticas - ARnD
</t>
    </r>
    <r>
      <rPr>
        <b/>
        <sz val="10"/>
        <color theme="1"/>
        <rFont val="Century Gothic"/>
        <family val="2"/>
      </rPr>
      <t>Nota:</t>
    </r>
    <r>
      <rPr>
        <sz val="10"/>
        <color theme="1"/>
        <rFont val="Century Gothic"/>
        <family val="2"/>
      </rPr>
      <t xml:space="preserve"> 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</si>
  <si>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Monitoreos de aguas subterráneas para vertimiento de aguas residuales no domésticas - ARnD
</t>
    </r>
    <r>
      <rPr>
        <b/>
        <sz val="10"/>
        <color theme="1"/>
        <rFont val="Century Gothic"/>
        <family val="2"/>
      </rPr>
      <t>Nota:</t>
    </r>
    <r>
      <rPr>
        <sz val="10"/>
        <color theme="1"/>
        <rFont val="Century Gothic"/>
        <family val="2"/>
      </rPr>
      <t xml:space="preserve"> 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</si>
  <si>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Monitoreos de suelo receptor para vertimiento de aguas residuales domésticas - ARD
</t>
    </r>
    <r>
      <rPr>
        <b/>
        <sz val="10"/>
        <color theme="1"/>
        <rFont val="Century Gothic"/>
        <family val="2"/>
      </rPr>
      <t xml:space="preserve">
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</si>
  <si>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Monitoreos de aguas subterráneas para vertimiento de aguas residuales domésticas - ARD
</t>
    </r>
    <r>
      <rPr>
        <b/>
        <sz val="10"/>
        <color theme="1"/>
        <rFont val="Century Gothic"/>
        <family val="2"/>
      </rPr>
      <t xml:space="preserve">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</si>
  <si>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Monitoreo del vertimiento de aguas residuales no domésticas - ARnD
</t>
    </r>
    <r>
      <rPr>
        <b/>
        <sz val="10"/>
        <color theme="1"/>
        <rFont val="Century Gothic"/>
        <family val="2"/>
      </rPr>
      <t xml:space="preserve">Nota: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</si>
  <si>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Monitoreo del vertimiento de aguas residuales domésticas - ARD
</t>
    </r>
    <r>
      <rPr>
        <b/>
        <sz val="10"/>
        <color theme="1"/>
        <rFont val="Century Gothic"/>
        <family val="2"/>
      </rPr>
      <t>Nota:</t>
    </r>
    <r>
      <rPr>
        <sz val="10"/>
        <color theme="1"/>
        <rFont val="Century Gothic"/>
        <family val="2"/>
      </rPr>
      <t xml:space="preserve"> 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</si>
  <si>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Reporte de actividades de aprovechamiento forestal en ICA
</t>
    </r>
    <r>
      <rPr>
        <b/>
        <sz val="10"/>
        <color theme="1"/>
        <rFont val="Century Gothic"/>
        <family val="2"/>
      </rPr>
      <t>Nota 1:</t>
    </r>
    <r>
      <rPr>
        <sz val="10"/>
        <color theme="1"/>
        <rFont val="Century Gothic"/>
        <family val="2"/>
      </rPr>
      <t xml:space="preserve"> En el marco del artículo 2.2.1.1.10.4.3 del Decreto 1076 del 2015, la autoridad ambiental otorga o niega el aprovechamiento forestal de productos maderables y el manejo sostenible de la flora silvestre y de los productos forestales no maderables.</t>
    </r>
    <r>
      <rPr>
        <sz val="10"/>
        <color theme="1"/>
        <rFont val="Century Gothic"/>
        <family val="2"/>
      </rPr>
      <t xml:space="preserve">
</t>
    </r>
    <r>
      <rPr>
        <b/>
        <sz val="10"/>
        <color theme="1"/>
        <rFont val="Century Gothic"/>
        <family val="2"/>
      </rPr>
      <t xml:space="preserve">Nota 2: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</si>
  <si>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Monitoreos de calidad del aire. 
</t>
    </r>
    <r>
      <rPr>
        <b/>
        <sz val="10"/>
        <color theme="1"/>
        <rFont val="Century Gothic"/>
        <family val="2"/>
      </rPr>
      <t xml:space="preserve">Nota 1: </t>
    </r>
    <r>
      <rPr>
        <sz val="10"/>
        <color theme="1"/>
        <rFont val="Century Gothic"/>
        <family val="2"/>
      </rPr>
      <t xml:space="preserve">Revisar previamente las condiciones establecidas por el proyecto en el PSM en relación con estos monitoreos, con el fin de ser consecuentes con las obligaciones impuestas y las propuestas en el plan (no duplicar, no contrariar y tomar las condiciones más estrictas entre las obligaciones mínimas y el PSM). Específicamente, la frecuencia del monitoreo se evaluará dentro del programa de monitoreo propuesto por el usuario en el EIA, lo cual se deberá ajustar de acuerdo con los criterios de evaluación, en caso de ser necesario.
</t>
    </r>
    <r>
      <rPr>
        <b/>
        <sz val="10"/>
        <color theme="1"/>
        <rFont val="Century Gothic"/>
        <family val="2"/>
      </rPr>
      <t>Nota 2:</t>
    </r>
    <r>
      <rPr>
        <sz val="10"/>
        <color theme="1"/>
        <rFont val="Century Gothic"/>
        <family val="2"/>
      </rPr>
      <t xml:space="preserve"> Aplica en fase de desmatelamiento y abandono cuando implique el desmatalamiento de obras duras.</t>
    </r>
  </si>
  <si>
    <t>CAMBIO CLIMÁTICO</t>
  </si>
  <si>
    <r>
      <t xml:space="preserve">Monitoreos de ruido ambiental
</t>
    </r>
    <r>
      <rPr>
        <b/>
        <sz val="10"/>
        <rFont val="Century Gothic"/>
        <family val="2"/>
      </rPr>
      <t>Nota 1:</t>
    </r>
    <r>
      <rPr>
        <sz val="10"/>
        <rFont val="Century Gothic"/>
        <family val="2"/>
      </rPr>
      <t xml:space="preserve"> La decisión de realizar monitoreo 1 h / jornada / día o 24 h / joranda / día dependerá del carácter continuo o intermitente de la zona a caracterizar. Incluir el periodo de monitoreo en la nota roja del literal b). 
</t>
    </r>
    <r>
      <rPr>
        <b/>
        <sz val="10"/>
        <rFont val="Century Gothic"/>
        <family val="2"/>
      </rPr>
      <t xml:space="preserve">Nota 2: </t>
    </r>
    <r>
      <rPr>
        <sz val="10"/>
        <rFont val="Century Gothic"/>
        <family val="2"/>
      </rPr>
      <t xml:space="preserve">En caso de identificar fuentes de generación de ruido y potenciales receptores de interés en la fase operativa del proyecto, solicitar también esta obligación para esa fase.
</t>
    </r>
    <r>
      <rPr>
        <b/>
        <sz val="10"/>
        <rFont val="Century Gothic"/>
        <family val="2"/>
      </rPr>
      <t>Nota 3:</t>
    </r>
    <r>
      <rPr>
        <sz val="10"/>
        <rFont val="Century Gothic"/>
        <family val="2"/>
      </rPr>
      <t xml:space="preserve"> Revisar previamente las condiciones establecidas por el proyecto en el PSM en relación con estos monitoreos, con el fin de ser consecuentes con las obligaciones impuestas y las propuestas en el plan (no duplicar, no contrariar y tomar las condiciones más estrictas entre las obligaciones mínimas y el PSM).</t>
    </r>
  </si>
  <si>
    <r>
      <t xml:space="preserve">Mediciones de las emisiones atmosféricas
</t>
    </r>
    <r>
      <rPr>
        <b/>
        <sz val="10"/>
        <color theme="1"/>
        <rFont val="Century Gothic"/>
        <family val="2"/>
      </rPr>
      <t xml:space="preserve">Nota 1: </t>
    </r>
    <r>
      <rPr>
        <sz val="10"/>
        <color theme="1"/>
        <rFont val="Century Gothic"/>
        <family val="2"/>
      </rPr>
      <t xml:space="preserve">La frecuencia de medición de las emisiones podrá ser diferenciada de acuerdo al tipo de contaminante y combustible, para lo cual se podrá ajustar el literal a) de la presente obligación.
</t>
    </r>
    <r>
      <rPr>
        <b/>
        <sz val="10"/>
        <color theme="1"/>
        <rFont val="Century Gothic"/>
        <family val="2"/>
      </rPr>
      <t xml:space="preserve">Nota 2: </t>
    </r>
    <r>
      <rPr>
        <sz val="10"/>
        <color theme="1"/>
        <rFont val="Century Gothic"/>
        <family val="2"/>
      </rPr>
      <t xml:space="preserve">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
</t>
    </r>
    <r>
      <rPr>
        <b/>
        <sz val="10"/>
        <color theme="1"/>
        <rFont val="Century Gothic"/>
        <family val="2"/>
      </rPr>
      <t xml:space="preserve">Nota 3: </t>
    </r>
    <r>
      <rPr>
        <sz val="10"/>
        <color theme="1"/>
        <rFont val="Century Gothic"/>
        <family val="2"/>
      </rPr>
      <t>Imponer la obligación en las fases que corresponden teniendo en cuenta las fuentes de emisión sujetas a medición.</t>
    </r>
  </si>
  <si>
    <r>
      <t xml:space="preserve">Riego en vías 
</t>
    </r>
    <r>
      <rPr>
        <b/>
        <sz val="10"/>
        <color theme="1"/>
        <rFont val="Century Gothic"/>
        <family val="2"/>
      </rPr>
      <t>Nota:</t>
    </r>
    <r>
      <rPr>
        <sz val="10"/>
        <color theme="1"/>
        <rFont val="Century Gothic"/>
        <family val="2"/>
      </rPr>
      <t xml:space="preserve"> Ajustar la presente obligación de acuerdo con la propuesta realizada por usuario en su plan de riego, PUEEA y/o programa de seguimiento y monitoreo.</t>
    </r>
  </si>
  <si>
    <r>
      <t xml:space="preserve">Presentar el plan de riego asociado a la humectación de vías de acceso y zonas descubiertas sin pavimentar (internas del proyecto), el cual debe inlcuir lo siguiente:
a) Rutas y zonas por regar. 
b) Métodos de riego empleados, los cuales deberán garantizar la mayor área de humectación y el menor consumo de agua. 
c) Agua a emplear en las actividades de humectación, la cual deberá dar cumplimiento a lo establecido en la normatividad vigente, y las obligaciones establecidas sobre </t>
    </r>
    <r>
      <rPr>
        <sz val="10"/>
        <color rgb="FFFF0000"/>
        <rFont val="Century Gothic"/>
        <family val="2"/>
      </rPr>
      <t>(Espacio para indicar los permisos/autorizaciones respectivas que se hayan autorizado al proyecto y que estén relacionados con el agua que será empleada para la humectación de vías: vertimientos al suelo, concesión de aguas, compra de agua, aguas lluvias, recirculación en suelo soporte de infraestructura, entre otras).</t>
    </r>
    <r>
      <rPr>
        <sz val="10"/>
        <color theme="1"/>
        <rFont val="Century Gothic"/>
        <family val="2"/>
      </rPr>
      <t xml:space="preserve">
d) En caso de emplear aditivos u otros materiales, deberan ser inocuos y no presentar problemas de compactación u otros impactos al suelo superficial, por infiltración o escorrentía ante eventuales precipitaciones. 
e) Indicadores asociados con las actividades de humectación en función del área regada, las cantidades de agua empleadas y la cantidad de material particulado mitigado.
f) Presentar los soportes de implementación del plan en los respectivos Informes de Cumplimiento Ambiental - ICA, incluyendo: i) evidencias de la ejecución de las medidas con los volúmenes de agua empleados, su origen, métodos de riego empleados, áreas y vías en las cuales fue realizado y ii) análisis de la información meteorológica para el balance hídrico de evaporación-precipitación en los periodos de riego.</t>
    </r>
  </si>
  <si>
    <r>
      <t xml:space="preserve">Cuantificación de gases de efecto invernadero - GEI, acciones de mitigación y adaptación
</t>
    </r>
    <r>
      <rPr>
        <b/>
        <sz val="10"/>
        <color theme="1"/>
        <rFont val="Century Gothic"/>
        <family val="2"/>
      </rPr>
      <t>Nota:</t>
    </r>
    <r>
      <rPr>
        <sz val="10"/>
        <color theme="1"/>
        <rFont val="Century Gothic"/>
        <family val="2"/>
      </rPr>
      <t xml:space="preserve"> Analizar de acuerdo con las condiciones del proyecto, la pertinencia de incluir todos los literales de la obligación, asociados a: cuantificación de GEI, mitigación, vulnerabilidad y adaptación.</t>
    </r>
  </si>
  <si>
    <r>
      <t xml:space="preserve">Monitoreos físico químicos del cuerpo de agua donde se realiza la ocupación de cauce.
</t>
    </r>
    <r>
      <rPr>
        <b/>
        <sz val="10"/>
        <color theme="1"/>
        <rFont val="Century Gothic"/>
        <family val="2"/>
      </rPr>
      <t xml:space="preserve">Nota 1: </t>
    </r>
    <r>
      <rPr>
        <sz val="10"/>
        <color theme="1"/>
        <rFont val="Century Gothic"/>
        <family val="2"/>
      </rPr>
      <t xml:space="preserve">Dependiendo del número de ocupaciones, la duración de las etapas del proyecto y momento de construcción de las obras de ocupación, se podrá ajustar el literal a) y c) que relaciona como temporalidad de los monitoreos "una semana previa" y "una semana después", respectivamente, por realizar los monitoreos en la temporalidad climática del área en la que se proyecta la construcción.
</t>
    </r>
    <r>
      <rPr>
        <b/>
        <sz val="10"/>
        <color theme="1"/>
        <rFont val="Century Gothic"/>
        <family val="2"/>
      </rPr>
      <t xml:space="preserve">
Nota 2: </t>
    </r>
    <r>
      <rPr>
        <sz val="10"/>
        <color theme="1"/>
        <rFont val="Century Gothic"/>
        <family val="2"/>
      </rPr>
      <t>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</si>
  <si>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t>Realizar la instalación de la red piezométrica para monitoreo de aguas subterráneas en la zona de riego/aspersión autorizada antes de la puesta en marcha del sistema de vertimiento en suelos, dando cumplimiento a lo siguiente:
a) Contemplar un número representativo de piezómetros para lo cual presentará la justificación técnica del número de piezómetros a implementar en el primer Informe de Cumplimiento Ambiental de la fase de construcción. 
b) Localizarse aguas arriba y aguas abajo del área de vertimiento de acuerdo a la dirección del flujo local de las aguas subterráneas. 
c) Georreferenciar los pozos de observación/piezómetros de acuerdo con el modelo de almacenamiento geográfico establecido en la Resolución 2182 de 2016 de 2016 del MADS, o aquella que la modifique, derogue o sustituya. 
d) Los pozos de observación/piezómetros se deberán nivelar topográficamente. 
e) Los pozos deberán  contar con un mecanismo de protección que impida el ingreso de sustancias en su interior.</t>
  </si>
  <si>
    <t>Clausurar los pozos de observación/piezómetros, de acuerdo con los lineamientos establecidos en la NTC 5539:2007 -sección 4.10- y/o conforme a las actualizaciones que se hagan de esta, una vez se finalicen los vertimientos en suelos y se compruebe de manera previa mediante un monitoreo de calidad de aguas subterráneas con base en la caracterización en la línea base, que no existen impactos residuales por la ejecución del vertimiento. Presentar los soportes que evidencien la no afectación al recurso agua, el informe de las actividades de clausura y el reporte de esta novedad en el "Formato de Hoja de Vida de Pozo de Observación/Piezómetro - Aguas Subterráneas" en los respectivos Informes de Cumplimiento Ambiental - ICA.</t>
  </si>
  <si>
    <t>Para aguas residuales no domésticas - ARnD tratadas, realizar monitoreos fisicoquímicos y biológicos del suelo receptor, antes de iniciar el vertimiento y dos veces al año después de iniciado considerando épocas de máximas y mínimas precipitaciones. En caso de que por condiciones de variabilidad climática no sea posible realizar los monitoreos en dichas épocas, justificar en el correspondiente ICA su ejecución en épocas de transición. Dar cumplimiento a las siguientes condiciones:
a) Realizar la toma de muestras puntuales y análisis de parámetros fisicoquímicos y biológicos establecidos en el artículo 2.2.3.3.4.9 del Decreto 1076 de 2015, o aquel que lo modifique, derogue o sustituya, en cada área de disposición. 
b) Presentar en los Informes de Cumplimiento Ambiental - ICA, los reportes de laboratorio, las cadenas de custodia y el análisis de resultados de monitoreos en una base temporal para cada variable, empleando gráficas de tendencia de concentración versus tiempo (actualizar las gráficas con la información recolectada en cada muestreo); el análisis debe estar orientado a medir el cambio en las propiedades iniciales del suelo (línea base) por efectos del vertimiento en cada sitio de muestra analizada.
c) Realizar la toma de muestras con base en los criterios definidos por las autoridades competentes. 
d) Presentar la información consolidada de los monitoreos en los respectivos Informes de Cumplimiento Ambiental - ICA de acuerdo con el modelo de almacenamiento geográfico establecido en la Resolución 2182 del 2016 del MADS, o aquella norma que la modifique, derogue o sustituya.</t>
  </si>
  <si>
    <t>Presentar en los respectivos Informes de Cumplimiento Ambiental - ICA la validación del modelo numérico del flujo y transporte de solutos en el suelo para aguas residuales no domésticas del que trata el artículo 2.2.3.3.4.9 del Decreto 1076 de 2015, o la norma que lo modifique, derogue o sustituya, dos años después de iniciado el vertimiento.</t>
  </si>
  <si>
    <t>Presentar en los Informes de Cumplimiento Ambiental - ICA, los soportes que evidencien las actividades de mantenimiento preventivo o correctivo efectuadas al sistema de tratamiento de aguas residuales (minuta u hoja de vida del sistema de tratamiento e informe técnico del mantenimiento y de la disposición de lodos producto del mismo), en cumplimiento del artículo 2.2.3.3.4.16 del Decreto 1076 de 2015, o la norma que lo modifique, derogue o sustituya.</t>
  </si>
  <si>
    <t>Implementar las medidas de control y mitigación de ruido, y presentar en los Informes de Cumplimiento Ambiental - ICA los soportes que evidencien el cumplimiento de lo siguiente:
a) Los niveles de emisión de ruido deben compararse con los límites establecidos en la Resolución 0627 de 2006, o la que la modifique, derogue o sustituya, para aquellas fuentes de emisiones sonoras representativas, teniendo en cuenta para ello la trascendencia al uso de suelo de mayor restricción, asegurando que las medidas planteadas y adoptadas sean técnicamente viables. La Sociedad deberá demostrar que las emisiones sonoras no generan aportes adicionales sobre los niveles de ruido ambiental caracterizados en la línea base, en los receptores sensibles como viviendas y puntos de interés faunístico implementando, en caso necesario, medidas de control adecuadas.
b) Describir las medidas asociadas a los sistemas de control implementadas sobre las fuentes de emisión de ruido relacionando su tipología (p. eje. pantalla, silenciador, encapsulamiento entre otros) y eficiencia asociada, dicha información debe estar acompañada y soportada por medio de documento técnico.
c) Relacionar las prácticas encaminadas a la diminución de ruido desde y hacia el entorno identificando la fuente y el proceso empleado.</t>
  </si>
  <si>
    <t xml:space="preserve">Realizar un registro horario del caudal captado a través de la instalación de equipos de medición que se encuentren debidamente calibrados. La elección del medidor, calibración, instalación y mantenimiento de los equipos de medición debe cumplir con lo dispuesto en la NTC-ISO 4064 1-2-3: 2016, o aquellas que la modifiquen, deroguen o sustituyan. El registro consolidado se entregará conforme el modelo de almacenamiento geográfico establecido en la Resolución 2182 del 2016 del MADS, o aquella norma que la modifique, derogue o sustituya. Adicionalmente, entregar los registros de campo, dentro de los que se debe incluir un registro fotográfico mes vencido del caudal captado a través del medidor de flujo, y los certificados de calibración de los equipos de medición de caudal. </t>
  </si>
  <si>
    <t>Presentar en los Informes de Cumplimiento Ambiental - ICA, según el  periodo reportado, los soportes que evidencien el cumplimiento de las metas e indicadores establecidas en el Programa de Uso Eficiente y Ahorro de Agua - PUEAA reglamentado bajo la 2.2.3.2.1.1.5 del Decreto 1076 del 2015 (Resolución 1257 del 2018), o aquella que la modifique, derogue o sustituya.</t>
  </si>
  <si>
    <r>
      <t xml:space="preserve">Mediciones de nivel y caudal del cuerpo de agua donde se realiza la captación
</t>
    </r>
    <r>
      <rPr>
        <b/>
        <sz val="10"/>
        <color theme="1"/>
        <rFont val="Century Gothic"/>
        <family val="2"/>
      </rPr>
      <t xml:space="preserve">Nota 1: </t>
    </r>
    <r>
      <rPr>
        <sz val="10"/>
        <color theme="1"/>
        <rFont val="Century Gothic"/>
        <family val="2"/>
      </rPr>
      <t xml:space="preserve">Para grandes cuerpos de agua (caudalosos), se podrá omitir la instalación del medidor de nivel (del literal a) y se podrá ajustar la frecuencia de medición de nivel y caudal para captaciones permanentes de semanal a mensual (del literal b).
</t>
    </r>
    <r>
      <rPr>
        <b/>
        <sz val="10"/>
        <color theme="1"/>
        <rFont val="Century Gothic"/>
        <family val="2"/>
      </rPr>
      <t xml:space="preserve">Nota 2: </t>
    </r>
    <r>
      <rPr>
        <sz val="10"/>
        <color theme="1"/>
        <rFont val="Century Gothic"/>
        <family val="2"/>
      </rPr>
      <t xml:space="preserve">Ajustar literal b) de acuerdo con la solicitud, por ejemplo: si las captaciones son permanentes, eliminar el texto donde hace mención a las intermitentes.
</t>
    </r>
    <r>
      <rPr>
        <b/>
        <sz val="10"/>
        <color theme="1"/>
        <rFont val="Century Gothic"/>
        <family val="2"/>
      </rPr>
      <t>Nota 3:</t>
    </r>
    <r>
      <rPr>
        <sz val="10"/>
        <color theme="1"/>
        <rFont val="Century Gothic"/>
        <family val="2"/>
      </rPr>
      <t xml:space="preserve"> Revisar previamente las condiciones establecidas por el proyecto en el PSM en relación con este permiso, con el fin de ser consecuentes con las obligaciones impuestas y las propuestas en el plan (no duplicar, no contrariar y tomar las condiciones más estrictas entre las obligaciones mínimas y el PSM).</t>
    </r>
  </si>
  <si>
    <r>
      <t xml:space="preserve">Realizar mediciones de nivel y caudal del cuerpo de agua donde se realiza la captación bajo las siguientes condiciones:
a) Localizar una sección transversal estable en un punto inmediatamente aguas arriba del sitio de la captación, teniendo en cuenta que no haya aportes o extracciones significativas de caudal (naturales o antrópicas), siguiendo los lineamientos establecidos por el Protocolo para el Monitoreo y Seguimiento del Agua (IDEAM, 2007), o aquel que lo modifique, derogue o sustituya, para la medición de caudal e instalar allí un medidor de nivel en el que se establezca el nivel correspondiente al caudal ambiental. Presentar en los Informes de Cumplimiento Ambiental - ICA los métodos seleccionados para medición de caudal y nivel y su justificación, de acuerdo con los métodos establecidos en el Protocolo en mención.
b) Realizar las mediciones de niveles de la siguiente manera: para captaciones permanentes, con una frecuencia semanal durante todo el año y para captaciones intermitentes, inmediatamente antes del inicio de la captación y durante el periodo de la captación </t>
    </r>
    <r>
      <rPr>
        <sz val="10"/>
        <color rgb="FFFF0000"/>
        <rFont val="Century Gothic"/>
        <family val="2"/>
      </rPr>
      <t>(definir la frecuencia de acuerdo con el tiempo en que se vaya a realizar la captación)</t>
    </r>
    <r>
      <rPr>
        <sz val="10"/>
        <color theme="1"/>
        <rFont val="Century Gothic"/>
        <family val="2"/>
      </rPr>
      <t>.</t>
    </r>
    <r>
      <rPr>
        <sz val="10"/>
        <color theme="4"/>
        <rFont val="Century Gothic"/>
        <family val="2"/>
      </rPr>
      <t xml:space="preserve"> </t>
    </r>
    <r>
      <rPr>
        <sz val="10"/>
        <color theme="1"/>
        <rFont val="Century Gothic"/>
        <family val="2"/>
      </rPr>
      <t>A partir de la curva de calibración, presentar el cálculo de los caudales correspondientes. Presentar la base de datos en los respectivos Informes de Cumplimiento Ambiental - ICA.
c) Realizar la calibración de la curva nivel-caudal de la sección transversal del cuerpo de agua, siguiendo lo establecido en el Protocolo en mención, dos veces al año considerando épocas de máximas y mínimas precipitaciones, de acuerdo con la variación hidrológica presentada en el estudio de viabilidad ambiental. En caso de que por condiciones de variabilidad climática no sea posible realizar la calibración de la curva nivel-caudal en dichas épocas, justificar en el correspondiente ICA su ejecución en épocas de transición. De la misma manera, realizar una vez al año el levantamiento de la sección transversal donde se calibró la curva nivel-caudal, y en caso de que identifique un cambio significativo en la geometría de la sección transversal presentada históricamente, proyectar los ajustes necesarios de la curva. Presentar los respectivos soportes en los Informes de Cumplimiento Ambiental - ICA.
d) Presentar en los Informes de Cumplimiento Ambiental - ICA el análisis de la información acumulada y su comparación con los caudales obtenidos en la línea base (caudales medios, mínimos, máximos mensuales multianuales y caudales ambientales).</t>
    </r>
  </si>
  <si>
    <t xml:space="preserve">OBLIGACIONES MÍNIMAS PARA PROYECTOS TURÍSTICOS ESPECIALES </t>
  </si>
  <si>
    <t>Presentar en los Informes de Cumplimiento Ambiental - ICA, los soportes que evidencien las actividades de mantenimiento preventivo o correctivo efectuadas al sistema de tratamiento de aguas residuales (minuta u hoja de vida del sistema de tratamiento e informes de disposición de lodos producto del mantenimiento), en cumplimiento del artículo 2.2.3.3.4.16 del Decreto 1076 de 2015, o aquel que lo modifique, derogue o sustituya.</t>
  </si>
  <si>
    <r>
      <t xml:space="preserve">Reportar en los respectivos Informes de Cumplimiento Ambiental - ICA, las actividades de seguimiento de las epífitas vasculares rescatadas bajo el “Modelo de base de datos de rescate y preferencia de forofitos de epífitas vasculares en veda”, disponible en el sitio web dispuesto para el instrumento de Obligaciones Mínimas: </t>
    </r>
    <r>
      <rPr>
        <u/>
        <sz val="10"/>
        <color theme="4"/>
        <rFont val="Century Gothic"/>
        <family val="2"/>
      </rPr>
      <t>https://www.anla.gov.co/01_anla/proyectos/nuevo-licenciamiento-ambiental/elaboracion-ica-y-control-y-seguimiento</t>
    </r>
  </si>
  <si>
    <r>
      <t>Reportar en los respectivos Informes de Cumplimiento Ambiental - ICA, las actividades de seguimiento de las epífitas vasculares reubicadas y trasladadas bajo el “Modelo de base de datos consolidada de seguimiento, monitoreo y mantenimiento de epífitas vasculares reubicadas y trasladadas”, disponible en el sitio web dispuesto para el instrumento de Obligaciones Mínimas:</t>
    </r>
    <r>
      <rPr>
        <sz val="10"/>
        <color theme="4"/>
        <rFont val="Century Gothic"/>
        <family val="2"/>
      </rPr>
      <t xml:space="preserve"> </t>
    </r>
    <r>
      <rPr>
        <u/>
        <sz val="10"/>
        <color theme="4"/>
        <rFont val="Century Gothic"/>
        <family val="2"/>
      </rPr>
      <t>https://www.anla.gov.co/01_anla/proyectos/nuevo-licenciamiento-ambiental/elaboracion-ica-y-control-y-seguimiento</t>
    </r>
  </si>
  <si>
    <t>Cálculo del área de retribución por afectación a especies no vasculares y líquenes en veda y sus criterios de evaluación</t>
  </si>
  <si>
    <r>
      <t xml:space="preserve">Realizar el cálculo del área de retribución por afectación a especies no vasculares y líquenes en veda bajo el instrumento de “Cálculo del área de retribución por afectación a especies no vasculares y líquenes en veda y sus criterios de evaluación”, disponible en el sitio web: </t>
    </r>
    <r>
      <rPr>
        <u/>
        <sz val="10"/>
        <color theme="4"/>
        <rFont val="Century Gothic"/>
        <family val="2"/>
      </rPr>
      <t>https://www.anla.gov.co/01_anla/proyectos/nuevo-licenciamiento-ambiental/elaboracion-ica-y-control-y-seguimiento</t>
    </r>
    <r>
      <rPr>
        <sz val="10"/>
        <color theme="1"/>
        <rFont val="Century Gothic"/>
        <family val="2"/>
      </rPr>
      <t xml:space="preserve"> Reportar dicha información en el respectivo Informe de Cumplimiento Ambiental - ICA para evaluación y aprobación de esta autoridad.</t>
    </r>
  </si>
  <si>
    <t>Desarrollar la actividad de compra de agua (uso industrial y/o doméstico) con terceros debidamente autorizados, y presentar en los Informes de Cumplimiento Ambiental - ICA:
a) Copia de los permisos y/o autorizaciones ambientales vigentes de los proveedores de agua.
b) Documento que soporte el tipo de uso del agua suministrada por el proveedor, el cual debe estar expedido por la autoridad ambiental competente.
c) Facturas de compra del agua y/o copia de contratos de suministro de agua, que incluyan como mínimo: nombre y NIT del tercero, volúmenes de agua suministrados (uso industrial y/o consumo humano) y fecha/ periodo de compra, por cada periodo reportado.
d) Actividades en las que fue empleada el agua en el proyecto, según el periodo reportado.</t>
  </si>
  <si>
    <t>Presentar el informe final de exploración de agua subterránea en un plazo de sesenta (60) días hábiles al término del permiso de exploración de aguas subterráneas, de acuerdo con el artículo 2.2.3.2.16.10 del Decreto 1076 de 2015, el cual incluirá adicional a lo exigido en dicho artículo: 
a) Registro eléctrico (resistividad, Gamma Ray y Potencial Espontáneo). 
b) Diseño definitivo de el(los) pozo(s): nivel topográfico, diámetro, materiales, longitud y ubicación de filtros y sellos hidráulicos.
c) Informe de ejecución y resultados de las pruebas de bombeo, incluyendo: nivel estático, dinámico y caudal de la prueba, cálculo de abatimiento y cono de abatimiento, formatos de campo que den soporte a la información presentada, descripción de los pozos de observación empleados en la prueba de bombeo y memoria de cálculo de los parámetros hidrogeológicos que incluya: análisis diagnóstico de la prueba, ecuación del pozo, transmisividad, coeficiente de almacenamiento, conductividad hidráulica, caudal recomendado de explotación y rendimiento del pozo.
d) Análisis hidrogeoquímico empleando métodos gráficos adecuados (Piper, Stiff, u otro), relaciones inter paramétricas y correlación de la química del agua con el conocimiento geológico, geoquímico e hidrogeológico.  
e) "Formato de Hoja de Vida de Pozo de Captación - Aguas Subterráneas" actualizado.
f) "Formato de Hoja de Vida de Pozo de Observación/Piezómetro - Aguas Subterráneas" actualizado.</t>
  </si>
  <si>
    <t>Uso de fibras naturales</t>
  </si>
  <si>
    <r>
      <rPr>
        <b/>
        <sz val="10"/>
        <color theme="1"/>
        <rFont val="Century Gothic"/>
        <family val="2"/>
      </rPr>
      <t xml:space="preserve">Parágrafo 1: </t>
    </r>
    <r>
      <rPr>
        <sz val="10"/>
        <color theme="1"/>
        <rFont val="Century Gothic"/>
        <family val="2"/>
      </rPr>
      <t xml:space="preserve">La intervención de áreas arqueológicas protegidas de sitios arqueológicos u otras categorías establecidas en la normativa que protege el patrimonio cultural de la Nación son de competencia exclusiva del Instituto Colombiano de Antropología e Historia -ICANH-. 
</t>
    </r>
    <r>
      <rPr>
        <b/>
        <sz val="10"/>
        <color theme="1"/>
        <rFont val="Century Gothic"/>
        <family val="2"/>
      </rPr>
      <t xml:space="preserve">
Parágrafo 2: </t>
    </r>
    <r>
      <rPr>
        <sz val="10"/>
        <color theme="1"/>
        <rFont val="Century Gothic"/>
        <family val="2"/>
      </rPr>
      <t>El plan de manejo ambiental se establece sin perjuicio del cumplimiento a las disposiciones previstas en el decreto 138 de 2019 o la norma que lo modifique, derogue o sustituya.</t>
    </r>
  </si>
  <si>
    <r>
      <t xml:space="preserve">En el evento en que la sociedad </t>
    </r>
    <r>
      <rPr>
        <sz val="10"/>
        <color rgb="FFFF0000"/>
        <rFont val="Century Gothic"/>
        <family val="2"/>
      </rPr>
      <t>XXX</t>
    </r>
    <r>
      <rPr>
        <sz val="10"/>
        <color theme="1"/>
        <rFont val="Century Gothic"/>
        <family val="2"/>
      </rPr>
      <t xml:space="preserve"> entre en proceso de disolución o régimen de insolvencia o liquidación regulados por las normas vigentes, informará inmediatamente de esta situación a esta Autoridad, con fundamento en las normas vigentes y la jurisprudencia aplicable. La sociedad deberá aprovisionar contablemente las obligaciones contingentes que se deriven de la existencia de un procedimiento ambiental sancionatorio conforme con el artículo 40 de la Ley 1333 de 2009 o la norma que la modifique, sustituya o derogue.</t>
    </r>
  </si>
  <si>
    <t>Realizar el mantenimiento preventivo y correctivo de los sistemas de control de las fuentes de emisión, de conformidad con lo establecido en el  Protocolo  para el Control y Vigilancia de la Contaminación Atmosférica Generada por Fuentes Fijas (adoptado por la Resolución 760 de 2010 del MAVDT, ajustado por la Resolución 2153 de 2010, Resolución 591 de 2012, Resolución 1632 de 2012 y Resolución 1807 de 2012, o la norma que la modifique, sustituya o derogue) y presentar en los Informes de Cumplimiento Ambiental - ICA las evidencias de su implementación, así como la ficha técnica del fabricante, y la eficiencia de control relacionando el respectivo equipo contaminante.</t>
  </si>
  <si>
    <r>
      <t xml:space="preserve">Actualizar el inventario de emisiones atmosféricas generadas por el proyecto como mínimo una vez al año o cada vez que se presenten cambios en los procesos y/o actividades que generan emisiones (por ejemplo, introducción de nuevas fuentes), teniendo en cuenta lo siguiente:
a) Para las fuentes fijas puntuales que cuenten con las condiciones técnicas de medición, realizar la estimación de emisiones a partir de medición directa, dando cumplimiento a los criterios establecidos en el Protocolo para el Control y Vigilancia de la Contaminación Atmosférica Generada por Fuentes Fijas (adoptado por la Resolución 760 de 2010 del MAVDT, ajustado por la Resolución 2153 de 2010, Resolución 591 de 2012, Resolución 1632 de 2012 y Resolución 1807 de 2012, o la norma que la modifique, sustituya o derogue).
b) Para fuentes fijas puntuales a las que no les aplique la medición directa por aspectos técnicos o de seguridad, y fuentes dispersas de área, aplicar métodos alternativos como factores de emisión y balance de masas, teniendo en cuenta las metodologías para el uso de factores de emisión desarrolladas por entidades oficiales, centros de investigación o academia (AP-42 Agencia de Protección Ambiental de los Estados Unidos US-EPA, National Pollutant Inventory - NPI, entre otras), las cuales están referenciadas en la Guía para la Elaboración de Inventarios de Emisiones Atmosféricas del MADS.
c) Para fuentes móviles se podrán utilizar modelos de emisión de fuentes móviles (ej. IVE, MOBILE, MOVES y/o COPERT) combinados con variables locales (distancias viajadas por la flota, velocidades, etc.), o factores de emisión usados internacionalmente (EPA y Unión Europea). El aforo vehicular a realizar tiene como propósito la identificación de las fuentes móviles que transitan por las vías del proyecto o que se encuentran en el área de influencia. El levantamiento de información de la flota vehicular como mínimo deber ser de </t>
    </r>
    <r>
      <rPr>
        <sz val="10"/>
        <color rgb="FFFF0000"/>
        <rFont val="Century Gothic"/>
        <family val="2"/>
      </rPr>
      <t>(ocho (8) horas / veinticuatro (24) horas continuas por día, en día hábil y festivo. Seleccionar de acuerdo con los horarios de construcción y operación aplicable al POA)</t>
    </r>
    <r>
      <rPr>
        <sz val="10"/>
        <color theme="1"/>
        <rFont val="Century Gothic"/>
        <family val="2"/>
      </rPr>
      <t>. Se deberá realizar la identificación y características del punto de aforo y la clasificación de los vehículos por peso y tipo de combustible. Se deberá presentar un informe con los resultados del inventario de fuentes y emisiones, y se deberá anexar las memorias de cálculos con la estimación de emisiones de los contaminantes considerados, los cálculos y suposiciones realizados.
d) Presentar el inventario con y sin las eficiencias de las medidas de control en el cálculo de las emisiones. Para cada contaminante se deberá justificar las eficiencias de control con las respectivas evidencias documentales.
e) Reportar la actualización en los respectivos Informes de Cumplimiento Ambiental - ICA, el cual contendrá como mínimo: Metodología empleada; Información georreferenciada de las fuentes; Tipo de fuente; Tipo combustible empleado; Consumo de combustible por cada fuente (nominal en base horaria y total acumulado anual); Tiempos de operación (horas/año); Sistemas de control de emisiones (discriminando sistema y tipo de contaminante); Porcentaje de eficiencia de los sistemas; Emisiones desagregadas  por actividad; Para fuentes fijas puntuales se requieren los datos de altura y diámetro de las chimeneas;  Identificar y presentar un análisis de las fuentes de emisiones atmosféricas del proyecto que se asocian con los contaminantes monitoreados a nivel de inmisión, especialmente para los contaminantes no criterio que puedan emitirse en las etapas de su desarrollo, con base información cuantitativa y cualitativa generada para el componente atmosférico, y otros medios y componentes; y fuentes de información utilizada.
f) Anexar los archivos del inventario de fuentes diferenciando claramente la metodología y los cálculos (formatos accesibles .xls no protegidos), de las fuentes de contaminantes criterio y/o tóxicos (fijas puntuales y dispersas o difusas) con las consideraciones sobre la estimación.</t>
    </r>
  </si>
  <si>
    <t>Realizar la caracterización fisicoquímica y microbiológica del agua subterránea una vez finalice el bombeo, cumpliendo con las siguientes condiciones:
a) Medir las siguientes características físicas de el(los) pozo(s) de observación/piezómetro(s): profundidad, nivel topográfico y nivel piezométrico donde se toma la muestra.
b) Medir los siguientes parámetros fisicoquímicos y microbiológicos: pH, conductividad eléctrica, temperatura, potencial rédox, oxígeno disuelto, sólidos disueltos totales, color, turbiedad, alcalinidad, dureza, aniones y cationes (Na+, K+, Mg++, Ca++, Fe total, SO4=, Cl-, NO3-, CO3=, HCO3-), coliformes totales, coliformes fecales y E. Coli. Presentar al término del permiso de exploración de aguas subterráneas, los reportes de laboratorio, las cadenas de custodia y el análisis de resultados de conformidad con el uso para el cual se vaya a destinar el recurso hídrico.
c) Calcular y presentar el valor del error analítico (%) a partir de la sumatoria de aniones y cationes.  Solo podrán reportarse las caracterizaciones de muestras que tengan errores analíticos inferiores a ±10%. Presentar dichos cálculos al término del permiso de exploración de aguas subterráneas.
d) Almacenar la información obtenida de los monitoreos, de acuerdo con modelo de almacenamiento geográfico establecido en la Resolución 2182 de 2016 del MADS, o la que la modifique, sustituya o derogue.</t>
  </si>
  <si>
    <t>Realizar dos monitoreos al año, uno en época de máximas y otro en época de mínimas precipitaciones en el pozo de observación/piezómetro. En caso de que por condiciones de variabilidad climática no sea posible realizar los monitoreos en dichas épocas, justificar en el correspondiente ICA su ejecución en épocas de transición. Por otro lado, en caso de que el pozo de observación/piezómetro no se haya construido dentro del permiso de exploración de aguas subterráneas debido a la existencia de pozos aledaños dentro de la misma cuenca subterránea que permitieron conocer las características hidráulicas del acuífero, realizarlos en el pozo de captación de agua subterránea autorizado, bajo las siguientes condiciones:
a) Medir como mínimo los siguientes parámetros fisicoquímicos y microbiológicos: pH, temperatura, potencial rédox, color, turbiedad, alcalinidad, dureza, conductividad eléctrica, oxígeno disuelto, sólidos disueltos totales, aniones y cationes (Na+, K+, Mg++, Ca++, Fe total, SO4=, Cl-, NO3-, CO3=, HCO3-), coliformes totales y fecales y E. Coli. Presentar en los Informes de Cumplimiento Ambiental - ICA, los reportes de laboratorio, que incluyan la descripción metodología de toma de muestras y preservación, y las cadenas de custodia.
b) Calcular y presentar el valor del error analítico (%) a partir de la sumatoria de aniones y cationes. Solo podrán reportarse las caracterizaciones de muestras que tengan errores analíticos inferiores a ±10%. Presentar dichos cálculos en los Informes de Cumplimiento Ambiental - ICA.
c) Almacenar la información obtenida de los monitoreos, de acuerdo con modelo de almacenamiento geográfico establecido en la Resolución 2182 de 2016 del MADS, o la que la modifique, sustituya o derogue.</t>
  </si>
  <si>
    <t>Realizar un registro horario del caudal captado para captaciones permanentes e intermitentes a través de la instalación de equipos de medición que se encuentren debidamente calibrados. La elección del medidor, calibración, instalación y mantenimiento de los equipos de medición debe cumplir con lo dispuesto en la NTC-ISO 4064 1-2-3: 2016, o aquellas que la modifiquen, sustituyan o deroguen. El registro consolidado se entregará en los respectivos Informes de Cumplimiento Ambiental - ICA de acuerdo con el modelo de almacenamiento geográfico establecido en la Resolución 2182 del 2016 del MADS, o aquella norma que la modifique, derogue o sustituya.</t>
  </si>
  <si>
    <t>Realizar monitoreos físico químicos del recurso hídrico mínimo dos veces al año en el cuerpo de agua donde se realiza la captación, considerando épocas de máximas y mínimas precipitaciones. En caso de que por condiciones de variabilidad climática no sea posible realizar los monitoreos en dichas épocas, justificar en el correspondiente ICA su ejecución en épocas de transición. Realizar dichos monitoreos siguiendo los lineamientos establecidos en la Guía para el Monitoreo de Vertimientos, Aguas Superficiales y Subterráneas del 2002 del IDEAM o cualquiera que lo modifique, derogue o sustituya, cumpliendo con las siguientes condiciones:
a) Tomar una muestra integrada en la sección transversal establecida de acuerdo con los lineamientos de la Guía en mención.
b) Realizar los monitoreos aguas arriba y aguas abajo del punto de captación, teniendo en cuenta que no haya aportes o extracciones significativas de caudal (naturales o antrópicas) entre los puntos de medición y el punto de captación.
c) Georreferenciar el punto de captación y los puntos donde se realiza el monitoreo, y almacenar la información obtenida de los monitoreos, de acuerdo con modelo de almacenamiento geográfico establecido en la Resolución 2182 de 2016 del MADS, o la que la modifique, sustituya o derogue.
d) Registrar en cada monitoreo calidad como mínimo los siguientes parámetros: temperatura, pH, conductividad, oxígeno disuelto, DBO(5), DQO, grasas y aceites, turbiedad, alcalinidad, dureza y coliformes totales y fecales. 
e) Presentar en los Informes de Cumplimiento Ambiental - ICA, los reportes de laboratorio, las cadenas de custodia y el análisis multitemporal de los resultados que refleje la tendencia de la calidad del medio afectado por la concesión y su comparación con la línea base presentada en el estudio de viabilidad ambiental.
f) Registrar el estado del tiempo (nubosidad, temperatura del aire, velocidad del viento, humedad relativa, temperatura del punto de rocío) durante el monitoreo.</t>
  </si>
  <si>
    <t>Realizar monitoreos físico químicos de (el o los) cuerpo(s) de agua donde se realiza la ocupación de cauce, siguiendo los lineamientos establecidos en la Guía para el Monitoreo de Vertimientos, Aguas Superficiales y Subterráneas del 2002 del IDEAM, y bajo las siguientes condiciones: 
a) Realizar un monitoreo de la calidad del agua la semana previa a la iniciación de las obras asociadas a la ocupación.
b) Realizar un monitoreo de calidad de agua mensual cuando las obras de ocupación de cauce tengan una duración igual o mayor a un mes y un monitoreo de calidad de agua cuando las obras de ocupación de cauce tengan una duración menor a un mes.
c) Realizar un monitoreo de la calidad del agua en el transcurso de la semana siguiente a la finalización de las obras asociadas a la ocupación.
d) Para cada monitoreo de calidad del agua tomar una muestra integrada en la sección transversal, registrando en cada uno de ellos los siguientes parámetros: caudal, nivel de la lámina de agua, pH, temperatura, turbidez, conductividad, oxígeno disuelto, alcalinidad, grasas y aceites, sólidos suspendidos totales y sólidos sedimentables. 
e) Presentar en los Informes de Cumplimiento Ambiental - ICA, los reportes de laboratorio, las cadenas de custodia y análisis global de los resultados y de la tendencia de la calidad del medio afectado por las ocupaciones, comparándola con la línea base presentada.
f) Realizar los monitoreos de calidad del agua y las mediciones de caudal en dos puntos: uno aguas arriba y el otro aguas abajo del sitio de ocupación, teniendo en cuenta que no haya aportes o extracciones significativas de caudal (naturales o antrópicas) entre el punto de medición y el punto de la ocupación.
g) Georreferenciar los puntos donde se realiza el monitoreo y almacenar la información obtenida de los monitoreos, de acuerdo con modelo de almacenamiento geográfico establecido en la Resolución 2182 de 2016 del MADS, o la norma que la modifique, sustituya o derogue.
h) Registrar el estado del tiempo (nubosidad, temperatura del aire, velocidad del viento, humedad relativa, temperatura del punto de rocío) durante cada monitoreo de calidad del agua.
i) En los casos en que el caudal asociado a la ocupación de cauce no sea suficiente para la toma y análisis de las muestras, justificar técnicamente y presentar evidencia fotográfica en los Informes de Cumplimiento Ambiental - ICA.</t>
  </si>
  <si>
    <t>Realizar mediciones de nivel y caudal del cuerpo de agua receptor del vertimiento siguiendo los lineamientos establecidos en el Protocolo para el Monitoreo y Seguimiento del Agua (IDEAM, 2007) o aquel que lo modifique, sustituya o derogue, y bajo las siguientes condiciones:
a) Localizar una sección transversal estable de acuerdo con los lineamientos establecidos en el Protocolo para la medición de caudal e instalar allí un medidor de nivel.
b) Realizar las mediciones de caudal aguas arriba y aguas abajo del vertimiento con una frecuencia mensual durante el tiempo en el que se realice el vertimiento, teniendo en cuenta que no haya aportes o extracciones significativas de caudal (naturales o antrópicas) entre los puntos de medición y el punto de vertimiento. Presentar la base de datos en los respectivos Informes de Cumplimiento Ambiental - ICA.
c) Realizar la calibración de la curva nivel-caudal de la sección transversal del cuerpo de agua, siguiendo lo establecido en el Protocolo en mención, dos veces al año considerando épocas de máximas y mínimas precipitaciones, de acuerdo con la variación hidrológica presentada en el estudio de viabilidad ambiental. En caso de que por condiciones de variabilidad climática no sea posible realizar la calibración de la curva nivel-caudal en dichas épocas, justificar en el correspondiente ICA su ejecución en épocas de transición. De la misma manera, realizar una vez al año el levantamiento de la sección transversal donde se calibró la curva nivel-caudal, y en caso de que identifique un cambio significativo en la geometría de la sección transversal presentada históricamente, proyectar los ajustes necesarios de la curva. Presentar los respectivos soportes en los Informes de Cumplimiento Ambiental - ICA.</t>
  </si>
  <si>
    <r>
      <t xml:space="preserve">Realizar monitoreos de calidad del recurso hídrico dos veces al año en el cuerpo de agua donde se realiza el vertimiento, </t>
    </r>
    <r>
      <rPr>
        <sz val="10"/>
        <color theme="1"/>
        <rFont val="Century Gothic"/>
        <family val="2"/>
      </rPr>
      <t>considerando épocas de máximas y mínimas precipitaciones. En caso de que por condiciones de variabilidad climática no sea posible realizar los monitoreos en dichas épocas, justificar en el correspondiente ICA su ejecución en épocas de transición. Dichos monitoreos se realizarán mediante la toma de muestras integradas en la sección transversal siguiendo los lineamientos establecidos en la Guía para el Monitoreo de Vertimientos, Aguas Superficiales y Subterráneas del 2002 del IDEAM, o cualquiera que la modifique, sustituya o derogue, dando cu</t>
    </r>
    <r>
      <rPr>
        <sz val="10"/>
        <rFont val="Century Gothic"/>
        <family val="2"/>
      </rPr>
      <t xml:space="preserve">mplimiento a las siguientes condiciones:
a) Realizar una medición de nivel y caudal aguas arriba y aguas abajo del vertimiento de manera simultánea a la toma de muestras, teniendo en cuenta que no haya aportes o extracciones significativas de caudal (naturales o antrópicas) entre los puntos de medición y el punto de vertimiento. Presentar la base de datos en los respectivos Informes de Cumplimiento Ambiental - ICA.
b) Realizar el monitoreo aguas arriba y aguas abajo siguiendo la masa de agua: 1) Aguas arriba del punto de vertimiento y 2) Aguas abajo del vertimiento, en un punto situado después de la distancia de mezcla completa estimada desde el sitio de la descarga. Estos puntos deberán coincidir con los definidos en la línea base ambiental.
c) Georreferenciar el punto donde se realiza el vertimiento y los puntos donde se realiza el monitoreo, y almacenar la información obtenida de los monitoreos, de acuerdo con el modelo de almacenamiento geográfico establecido en la Resolución 2182 de 2016 del MADS, o la norma que la modifique, derogue o sustituya.
d) Registrar en cada monitoreo los parámetros establecidos en la Resolución 631 de 2015 o aquella que la modifique, derogue o sustituya. De igual manera, se deben contemplar los parámetros establecidos en los Planes de Ordenamiento y Manejo de Cuencas Hidrográficas - POMCAs y en los Planes de Ordenamiento del Recurso Hídrico - PORH. 
e) Monitorear las siguientes comunidades hidrobiológicas: perifiton, bentos y fauna íctica para cuerpos lóticos, y adicionalmente plancton y macrófitas para cuerpos lénticos. 
f) Registrar el estado del tiempo (nubosidad, temperatura del aire, velocidad del viento, humedad relativa, temperatura del punto de rocío) durante el monitoreo.
g) Presentar en los Informes de Cumplimiento Ambiental - ICA, los reportes de laboratorio, las cadenas de custodia y el análisis de la tendencia de la calidad del medio afectado por el vertimiento, comparándola con la línea base presentada.
h) Cuando entre el punto de monitoreo y el punto de vertimiento se presenten aportes o extracciones, estas se monitorearán y cuantificarán (calidad y cantidad). Presentar los respectivos soportes en los Informes de Cumplimiento Ambiental - ICA. </t>
    </r>
  </si>
  <si>
    <r>
      <t>Realizar monitoreos de las aguas residuales</t>
    </r>
    <r>
      <rPr>
        <sz val="10"/>
        <color rgb="FFFF0000"/>
        <rFont val="Century Gothic"/>
        <family val="2"/>
      </rPr>
      <t xml:space="preserve"> (domésticas y no domésticas)</t>
    </r>
    <r>
      <rPr>
        <sz val="10"/>
        <rFont val="Century Gothic"/>
        <family val="2"/>
      </rPr>
      <t xml:space="preserve"> a la salida del sistema de tratamiento, mediante un muestreo compuesto de 24 horas (o durante el tiempo en que se realice el vertimiento) con mediciones horarias, siguiendo lo establecido en la Guía para el Monitoreo de Vertimientos, Aguas Superficiales y Subterráneas del 2002 del IDEAM, o cualquiera que la modifique o sustituya, dando cumplimiento a las siguientes condiciones:
a) La periodicidad de la realización de los monitoreos de ARD y ARnD deberá ser cada dos meses. 
b) La fecha de realización del monitoreo del vertimiento debe coincidir con la fecha de realización del monitoreo de calidad del cuerpo receptor.
c) Registrar en cada monitoreo del vertimiento los parámetros establecidos en la Resolución 631 de 2015 o aquella que la modifique, derogue o sustituya. 
d) Presentar en los Informes de Cumplimiento Ambiental - ICA, los reportes de laboratorio, las cadenas de custodia y el análisis de los resultados de los monitoreos, que incluya las correlaciones entre variaciones de proceso y variaciones en las mediciones, así como la comparación en los resultados con los límites establecidos en la normatividad mencionada.
e) Presentar la información del vertimiento en los respectivos Informes de Cumplimiento Ambiental - ICA de acuerdo con el modelo de almacenamiento geográfico establecido en la Resolución 2182 del 2016 del MADS, o aquella norma que la modifique, sustituya o derogue.</t>
    </r>
  </si>
  <si>
    <t>Presentar en los respectivos Informes de Cumplimiento Ambiental - ICA la validación del modelo de calidad del agua dos años después de iniciado el vertimiento, teniendo en cuenta las condiciones desarrolladas en ese periodo para los cuerpos de agua donde se autoriza el vertimiento, siguiendo lo establecido en la Guía Nacional de Modelación del Recurso Hídrico para Aguas Superficiales Continentales, adoptada por la Resolución 959 de 2018 del Ministerio de Ambiente y Desarrollo Sostenible, o aquella que la modifique, sustituya o derogue, dando cumplimiento a las siguientes condiciones:
a) Registrar en cada monitoreo los parámetros físicos, químicos, microbiológicos e hidrobiológicos establecidos en la Guía Nacional de Modelación del Recurso Hídrico para Aguas Superficiales Continentales. En caso de que por la naturaleza del proyecto, requiera de la exclusión de algún(nos) parámetros(s) justificar mediante balances de materia o de masa y/o con la realización de la respectiva caracterización que demuestre que estos no se encuentran presentes en sus aguas residuales.  Dentro de la justificación, puede hacer uso de la información de las hojas técnicas de las materias primas e insumos empleados en el proceso. 
b) Presentar en los Informes de Cumplimiento Ambiental - ICA, los reportes de laboratorio, las cadenas de custodia y el análisis de la tendencia de la calidad del medio afectado por el vertimiento, comparándola con la línea base presentada en el PMA.
c) La fecha de realización de los monitoreos insumo para la actualización del modelo, debe coincidir con la fecha de realización de los monitoreos de calidad del cuerpo receptor y serán complemento de los parámetros monitoreados en el cuerpo de agua receptor.
d) Realizar el monitoreo en tres puntos siguiendo la masa de agua: 1) Aguas arriba del punto de vertimiento, 2) Aguas abajo del vertimiento, en un punto situado después de la distancia de mezcla completa estimada desde el sitio de la descarga y 3) Al final del tramo seleccionado para modelación (la longitud del tramo de modelación debe ser la misma que la definida en el PMA).
En caso de que se presenten cambios en las fuentes de agua receptoras (régimen hidrológico, hidráulica, nuevos puntos de vertimientos, nuevos puntos de captación, etc.) se deberá validar el modelo y presentar a esta Autoridad en los respectivos Informes de Cumplimiento Ambiental - ICA.</t>
  </si>
  <si>
    <r>
      <t xml:space="preserve">Para aguas residuales no domésticas - ARnD tratadas, realizar monitoreos fisicoquímicos y microbiológicos de las aguas subterráneas en cada uno de los pozos de observación/piezómetros instalados, antes de iniciar el vertimiento y dos veces al año después de iniciado en cada uno de los pozos de observación/piezómetros instalados, considerando épocas de máximas y mínimas precipitaciones. En caso de que por condiciones de variabilidad climática no sea posible realizar los monitoreos en dichas épocas, justificar en el correspondiente ICA su ejecución en épocas de transición. Dar cumplimiento a las siguientes condiciones:
a) Realizar la toma de muestras puntuales y análisis de parámetros fisicoquímicos y biológicos establecidos en el artículo 2.2.3.3.4.9 del Decreto 1076 de 2015, o aquel que lo modifique, derogue o sustituya, y de los iones y cationes (Na+, K+, Mg++, Ca++, Fe++, SO4=, Cl-, NO3-, CO3=, HCO3-). 
b) Calcular y presentar el valor del error analítico (%) a partir de la sumatoria de aniones y cationes.  Solo podrán reportarse las caracterizaciones de muestras que tengan errores analíticos inferiores a ±10%. Presentar dichos cálculos en los Informes de Cumplimiento Ambiental – ICA.
c) Realizar la toma de muestras siguiendo la Guía para el Monitoreo de Vertimientos, Aguas Superficiales y Subterráneas del 2002 del IDEAM o aquella que lo modifique, derogue o sustituya.
d) Llevar un registro del nivel freático de cada pozo de observación/piezómetro de la red instalada, con el fin de analizar la variación del nivel freático del área de vertimiento, comparándolo con el caudal vertido y el régimen de precipitación. Presentar los soportes en los Informes de Cumplimiento Ambiental – ICA.	
e) Presentar en los Informes de Cumplimiento Ambiental - ICA, los reportes de laboratorio, las cadenas de custodia y el análisis de resultados de monitoreos en una base temporal para cada variable, empleando gráficas de tendencia de concentración versus tiempo (actualizar las gráficas con la información recolectada en cada muestreo). En caso de que por acción del vertimiento se presente un cambio en las características del agua subterránea, la sociedad </t>
    </r>
    <r>
      <rPr>
        <sz val="10"/>
        <color rgb="FFFF0000"/>
        <rFont val="Century Gothic"/>
        <family val="2"/>
      </rPr>
      <t>XXX</t>
    </r>
    <r>
      <rPr>
        <sz val="10"/>
        <color theme="1"/>
        <rFont val="Century Gothic"/>
        <family val="2"/>
      </rPr>
      <t xml:space="preserve"> suspenderá el vertimiento y propondrá las medidas a que haya lugar.
f) Presentar la información consolidada de los monitoreos en los respectivos Informes de Cumplimiento Ambiental - ICA de acuerdo con el modelo de almacenamiento geográfico establecido en la Resolución 2182 del 2016 del MADS, o aquella norma que la modifique, sustituya o derogue.</t>
    </r>
  </si>
  <si>
    <t>Para aguas residuales domésticas - ARD tratadas, realizar monitoreos fisicoquímicos y biológicos del suelo receptor, antes de iniciar el vertimiento y dos veces al año después de iniciado, considerando épocas de máximas y mínimas precipitaciones. En caso de que por condiciones de variabilidad climática no sea posible realizar los monitoreos en dichas épocas, justificar en el correspondiente ICA su ejecución en épocas de transición. Dar cumplimiento a las siguientes condiciones:
a) Realizar la toma de muestras puntuales y análisis de parámetros: textura (porcentaje de arena, limo y arcilla), densidad real, densidad aparente, materia orgánica, pH, cloruros, conductividad eléctrica, capacidad de intercambio catiónico, grasas y aceites, bario, cadmio, mercurio, bacterias totales y HTP, en cada área de disposición. 
b) Realizar la toma de muestras con base en los criterios definidos por las autoridades competentes. 
c) Presentar en los Informes de Cumplimiento Ambiental - ICA, los reportes de laboratorio, las cadenas de custodia y el análisis de resultados de monitoreos en una base temporal para cada variable, empleando gráficas de tendencia de concentración versus tiempo (actualizar las gráficas con la información recolectada en cada muestreo); el análisis estará orientado a medir el cambio en las propiedades iniciales del suelo (línea base) por efectos del vertimiento en cada sitio de muestra analizada, así como con los límites genéricos basados en riesgos (LGBR) de la EPA (https://www.epa.gov/risk/regional-screening-levels-rsls-generic-tables,  Niveles de Detección Regional (RSLs) - Niveles de Detección (TR = 1E-06 THQ = 1.0) - Tabla resumen - Suelo Industrial).
d) Presentar la información consolidada de los monitoreos en los respectivos Informes de Cumplimiento Ambiental - ICA de acuerdo con el modelo de almacenamiento geográfico establecido en la Resolución 2182 del 2016 del MADS, o aquella norma que la modifique, sustituya o derogue.</t>
  </si>
  <si>
    <t>Para aguas residuales domésticas - ARD tratadas, realizar monitoreos fisicoquímicos y microbiológicos de las aguas subterráneas en cada uno de los pozos de observación/piezómetros instalados, antes de iniciar el vertimiento y dos veces al año después de iniciado en cada uno de los pozos de observación/piezómetros instalados, considerando épocas de máximas y mínimas precipitaciones. En caso de que por condiciones de variabilidad climática no sea posible realizar los monitoreos en dichas épocas, justificar en el correspondiente ICA su ejecución en épocas de transición. Dar cumplimiento a las siguientes condiciones:
a) Realizar la toma de muestras puntuales y análisis de parámetros fisicoquímicos y biológicos establecidos en el artículo 2.2.3.3.4.9 del Decreto 1076 de 2015, o aquel que lo modifique, derogue o sustituya.  
b) Calcular y presentar el valor del error analítico (%) a partir de la sumatoria de aniones y cationes.  Solo podrán reportarse las caracterizaciones de muestras que tengan errores analíticos inferiores a ±10%. Presentar dichos cálculos en los Informes de Cumplimiento Ambiental – ICA.
c) Realizar la toma de muestras siguiendo la Guía para el Monitoreo de Vertimientos, Aguas Superficiales y Subterráneas del 2002 del IDEAM o aquella que lo modifique, sustituya o derogue.
d) Llevar un registro del nivel freático de cada pozo de observación/piezómetro de la red instalada, con el fin de analizar la variación del nivel freático del área de vertimiento, teniendo en cuenta el caudal vertido y el régimen de precipitación. Presentar los soportes en los Informes de Cumplimiento Ambiental – ICA. 
e) Presentar en los Informes de Cumplimiento Ambiental - ICA, los reportes de laboratorio, las cadenas de custodia y el análisis de resultados de monitoreos en una base temporal para cada variable, empleando gráficas de tendencia de concentración versus tiempo (actualizar las gráficas con la información recolectada en cada muestreo). 
f) Presentar la información consolidada de los monitoreos en los respectivos Informes de Cumplimiento Ambiental - ICA de acuerdo con el modelo de almacenamiento geográfico establecido en la Resolución 2182 del 2016 del MADS, o aquella norma que la modifique, sustituya o derogue.</t>
  </si>
  <si>
    <t>Realizar monitoreos de aguas residuales no domésticas - ARnD cada dos meses a la salida del sistema de tratamiento, mediante un muestreo compuesto de 24 horas (o durante el tiempo en que se realice el vertimiento) con mediciones horarias, dando cumplimiento a las siguientes condiciones:
a) Realizar el monitoreo del vertimiento de conformidad con lo establecido en la Guía para el Monitoreo de Vertimientos, Aguas Superficiales y Subterráneas del 2002 del IDEAM, o cualquiera que la modifique, sustituya o derogue.
b) Registrar en cada monitoreo del vertimiento, los parámetros establecidos en los artículos 2.2.3.3.9.14. y 2.2.3.3.9.16. del Decreto 1076 de 2015, o aquel que lo modifique, derogue o sustituya. 
c) Presentar en los Informes de Cumplimiento Ambiental - ICA, los reportes de laboratorio, las cadenas de custodia y el análisis de los resultados de los monitoreos. 
d) Presentar la información del vertimiento en los respectivos Informes de Cumplimiento Ambiental - ICA de acuerdo con el modelo de almacenamiento geográfico establecido en la Resolución 2182 del 2016 del MADS, o aquella norma que la modifique, sustituya o derogue.</t>
  </si>
  <si>
    <t>Realizar monitoreos de las aguas residuales domésticas - ARD cada dos meses a la salida del sistema de tratamiento, mediante un muestreo compuesto de 24 horas (o durante el tiempo en que se realice el vertimiento) con mediciones horarias, dando cumplimiento a las siguientes condiciones:
a) Realizar el monitoreo del vertimiento de conformidad con lo establecido en la Guía para el Monitoreo de Vertimientos, Aguas Superficiales y Subterráneas del 2002 del IDEAM, o cualquiera que la modifique, sustituya o derogue.
b) Realizar la toma de muestras puntuales y análisis de parámetros establecidos en la Resolución 699 del 06 de julio de 2021,  o aquella que lo modifique, derogue o sustituya, en cada área de disposición. 
c) Presentar en los Informes de Cumplimiento Ambiental - ICA, los reportes de laboratorio, las cadenas de custodia y el análisis de los resultados de los monitoreos. 
d) Presentar la información del vertimiento en los respectivos Informes de Cumplimiento Ambiental - ICA de acuerdo con el modelo de almacenamiento geográfico establecido en la Resolución 2182 del 2016 del MADS, o aquella norma que la modifique, sustituya o derogue.</t>
  </si>
  <si>
    <t>Reportar en los informes de cumplimiento ambiental - ICA - el inventario forestal e informe detallado del aprovechamiento forestal adelantado durante el periodo a ser reportado. Presentar la información documental conforme a los lineamientos establecidos en el Manual de Seguimiento Ambiental de Proyectos y bajo el modelo de almacenamiento geográfico adoptado en la Resolución 2182 del 23 de diciembre de 2016, o aquella que la modifique, sustituya o derogue. Detallar en cada informe volúmenes totales y comerciales de aprovechamiento forestal efectivamente removidos por tipo de obra y tipo de cobertura, volúmenes acumulados (Cuando el aprovechamiento forestal se reporta en varios ICA´s), individuos arbóreos aprovechados (nombre común, nombre científico y familia de la especie) con la respectiva ubicación en coordenadas planas con datum y origen, y el área de aprovechamiento (municipio, vereda, predio y polígono de aprovechamiento).</t>
  </si>
  <si>
    <t>Dar cumplimiento a lo establecido en las medidas de manejo aprobadas en el presente acto administrativo, tendientes a garantizar la protección y conservación, mediante las alternativas existentes para tal fin, de las especies endémicas o en alguna categoría de amenaza de acuerdo con la lista roja de la UICN, los libros rojos de los institutos de investigación Humboldt y SINCHI, la Resolución 1912 del 15 de septiembre de 2017 o aquellas que la modifiquen, sustituyan o deroguen, o que se encuentren en algún apéndice del CITES (Convenio sobre el comercio internacional de especies amenazadas). Documentar y presentar su implementación en los informes de cumplimiento ambiental - ICA-, incluyendo la respectiva georreferenciación y registro fotográfico.</t>
  </si>
  <si>
    <t>Presentar en el respectivo informe de cumplimiento ambiental - ICA - las actividades realizadas de recolección, incluyendo la relación del material recolectado, removido o extraído temporal o definitivamente del medio silvestre y la metodología implementada. Presentar la información documental conforme a los lineamientos establecidos en el Manual de Seguimiento Ambiental de Proyectos y de acuerdo con el modelo de almacenamiento geográfico establecido en la Resolución 2182 de 2016 del MADS, o la que la modifique, sustituya o derogue.</t>
  </si>
  <si>
    <t xml:space="preserve">Para cantidades iguales o superiores a 10 kg/mes de residuos sólidos peligrosos, dar cumplimiento a lo establecido en la Resolución 1362 del 2007 del entonces Ministerio de Ambiente, Vivienda y Desarrollo Territorial, o aquella que la modifique, sustituya o derogue, por la cual se establecen los requisitos y el procedimiento para el Registro de Generadores de Residuos o Desechos Peligrosos, a que hacen referencia los artículos 2.2.6.1.6.1 y 2.2.6.1.6.2 del Decreto 1076 de 2015. </t>
  </si>
  <si>
    <t xml:space="preserve">De conformidad con el establecido en el artículo 2.2.6.1.3.1. del Título 6, Parte 2, Libro 2 del Decreto 1076 de 2015 o aquella que la modifique, sustituya o derogue, no se podrá realizar el almacenamiento temporal de residuos peligrosos por más de doce (12) meses; en los casos debidamente sustentados y justificados, se podrá solicitar ante esta autoridad, una extensión de dicho periodo. </t>
  </si>
  <si>
    <t>Presentar la gestión de los residuos hospitalarios y similares generados en el proyecto en los Informes de Cumplimiento Ambiental - ICA, dando cumplimiento a las siguientes condiciones:
a) Copia de las autorizaciones, permisos y/o licencias de las respectivas empresas encargadas de la gestión de los residuos.
b) Actas de entrega para el transporte, almacenamiento, aprovechamiento, tratamiento y/o disposición final, que indiquen: nombre de empresa, fecha de entrega, sitio de entrega, tipo de residuos y cantidad.
c) Certificados de tratamiento, aprovechamiento y/o disposición final, que indiquen: nombre de empresa que gestionó los residuos, nombre de empresa que entregó los residuos, fechas de recepción y gestión de residuos, tipo de residuo, cantidad, tipo de tratamiento realizado  y/o alternativa de disposición final y sitio donde se gestionó el residuo.
d) Almacenarse de acuerdo al código de colores y las características y condiciones específicas establecidas en el Manual de Procedimientos para la Gestión Integral de Residuos Hospitalarios y Similares, adoptado por la Resolución 1164 de 2002 del Ministerio de Ambiente y Ministerio de Salud, o aquella que la modifique, sustituya o derogue.
e) Relacionar los volúmenes generados, tratados y/o dispuestos en el registro (base de datos) solicitada por esta Autoridad.</t>
  </si>
  <si>
    <r>
      <t xml:space="preserve">Dar cumplimiento a las siguientes condiciones relacionadas con el manejo de las ZODMEs:
a) Implementar sistemas de manejo de aguas de escorrentía y sistemas de control de sólidos a la salida de los drenajes del depósito, de tal manera que no se vean afectados cuerpos de aguas, estabilidad del relleno y/o los predios vecinos.
b) No se podrá disponer en las ZODMEs residuos sólidos convencionales y peligrosos, tales como: orgánicos, chatarra, madera, papel, lodos, combustibles, entre otros no autorizados.
c) Realizar la compactación y cubrimiento del material mientras se realice la disposición del mismo.
d) Presentar en los Informes de Cumplimiento Ambiental – ICA el avance para el respectivo periodo reportado según el modelo de almacenamiento de datos geográficos establecido en la Resolución 2182 de 2016 expedida por el MADS, o aquella que la modifique, sustituya o derogue.
e) Presentar el origen, volúmenes y tipo de material dispuesto a la fecha de corte de los Informes de Cumplimiento Ambiental – ICA, discriminando el volumen acumulado y dispuesto en el periodo.
f) Realizar monitoreos </t>
    </r>
    <r>
      <rPr>
        <sz val="10"/>
        <color rgb="FFFF0000"/>
        <rFont val="Century Gothic"/>
        <family val="2"/>
      </rPr>
      <t xml:space="preserve">[definir la frecuencia, la cual estará en función de la estabilidad del terreno de acuerdo; validar con el estudio geotécnico que presente el proyecto] </t>
    </r>
    <r>
      <rPr>
        <sz val="10"/>
        <color theme="1"/>
        <rFont val="Century Gothic"/>
        <family val="2"/>
      </rPr>
      <t xml:space="preserve">a través de levantamientos altimétricos y planimétricos de la zona del depósito, a fin de verificar la conformación del relleno. Presentar los resultados de los monitoreos en los Informes de Cumplimiento Ambiental – ICA. 
g) Implementar sistemas de medición de la estabilidad del lleno para identificar oportunamente una posible falla debida al asentamiento generado en el relleno al finalizar la conformación del mismo. Presentar los soportes correspondientes en los Informes de Cumplimiento Ambiental – ICA.
h) Al finalizar el lleno de la ZODME realizar su revegetalización con especies nativas, o aquella otra actividad pactada con los propietarios de los predios de acuerdo con el uso final que se le vaya a dar al área, cuando estas se encuentren localizadas en predios privados. La sociedad </t>
    </r>
    <r>
      <rPr>
        <sz val="10"/>
        <color rgb="FFFF0000"/>
        <rFont val="Century Gothic"/>
        <family val="2"/>
      </rPr>
      <t>XXX</t>
    </r>
    <r>
      <rPr>
        <sz val="10"/>
        <color theme="1"/>
        <rFont val="Century Gothic"/>
        <family val="2"/>
      </rPr>
      <t xml:space="preserve"> acreditará documentalmente a la ANLA a través del respecto Informe de Cumplimiento Ambiental - ICA la conformación final de la ZODME.
i) Luego de la etapa de clausura de la ZODME y mientras el proyecto esté en operación, se deberá continuar con el mantenimiento rutinario de los sistemas de manejo de aguas de escorrentía, sólidos y revegetalización establecidos en la misma, en caso de que esta última aplique. De lo anterior, se deben presentar las actividades adelantadas con registro fotográfico en el respectivo Informe de Cumplimiento Ambiental ICA del periodo reportado.</t>
    </r>
  </si>
  <si>
    <t>Dar inicio a las actividades de compensación en un periodo máximo de 6 meses una vez iniciada la actividad que da origen al impacto y a la respectiva compensación, incluyendo las consideraciones de adicionalidad y/u obligaciones específicas del acto administrativo, de conformidad con el articulo 3 de la Resolución 256 del 22 de febrero de 2018, o aquella norma que la modifique, sustituya o derogue, e informar a esta autoridad mediante oficio dirigido a la Subdirección de Seguimiento de Licencias Ambientales el inicio de las  actividades de compensación.</t>
  </si>
  <si>
    <t>Las áreas definitivas para el desarrollo de las actividades aprobadas de compensación deberán estar inmersas en las áreas preliminares aprobadas mediante el presente acto administrativo, en caso contrario, deberán ser debidamente justificadas garantizando la adicionalidad y las mismas condiciones de modo, tiempo y lugar que fueron objeto de aprobación, con el fin de ser presentadas a esta autoridad para que en el marco del seguimiento ambiental sea objeto de análisis y aprobación de conformidad con lo dispuesto en el articulo 4 de la resolución 256 del 22 de febrero de 2018 o aquella norma que la modifique, sustituya o derogue.</t>
  </si>
  <si>
    <t>En caso de cambio en las acciones, sitios, modos, mecanismos y/o formas de compensación aprobadas, presentarlos a esta autoridad para que en el marco del seguimiento ambiental sea objeto de análisis y aprobación, de conformidad con lo dispuesto en el articulo 4 de la resolución 256 del 22 de febrero de 2018 o aquella norma que la modifique, derogue o sustituya.</t>
  </si>
  <si>
    <t>Presentar e iniciar la ejecución del Plan de inversión detallado con la liquidación de las inversiones efectivamente realizadas en pesos colombianos y debidamente discriminada en términos contables, certificada por contador, revisor fiscal o representante legal, conforme al articulo 321 de la ley 1955 del 2019, o la ley que la modifique o sustituya, y las acciones específicas de destinación de los recursos en el marco de las líneas generales y ámbito geográfico aprobado dentro de los seis (6) meses siguientes a la finalización de las actividades de construcción y montaje del proyecto. Como parte integral de este plan, presentar el anexo geográfico con la información detallada en los términos y condiciones que exige el Modelo de Almacenamiento Geográfico adoptado a través de la Resolución 2182 de 2016 del Ministerio de Ambiente y Desarrollo Sostenible, o la que la modifique, sustituya o derogue.</t>
  </si>
  <si>
    <r>
      <rPr>
        <b/>
        <sz val="10"/>
        <rFont val="Century Gothic"/>
        <family val="2"/>
      </rPr>
      <t xml:space="preserve">Parágrafo: </t>
    </r>
    <r>
      <rPr>
        <sz val="10"/>
        <rFont val="Century Gothic"/>
        <family val="2"/>
      </rPr>
      <t>El cumplimiento de objetivos y obligaciones asociadas a las formas agrupadas de implementación de los planes de compensación del medio biótico e inversión de no menos del 1% a las que se refiere el Manual de Compensaciones del Componente Biótico y el Articulo  2.2.9.3.1.12. del Decreto 1076 de 2015, o aquella norma que la modifique o sustituya, se presentarán de manera independiente en los Informes de Cumplimiento Ambiental de cada proyecto y de cada obligación correspondiente, bajo el modelo de almacenamiento geográfico establecido en la Resolución 2182 de 2016 del MADS, o la que la modifique, sustituya o derogue.</t>
    </r>
  </si>
  <si>
    <t>Dar cumplimiento al Plan de Inversión del 1% de conformidad con el cronograma propuesto y presentar los respectivos soportes de las actividades ejecutadas en los Informes de Cumplimiento Ambiental - ICA y en el modelo de almacenamiento geográfico establecido en la Resolución 2182 de 2016 del MADS, o la que la modifique, sustituya o derogue.</t>
  </si>
  <si>
    <t>Presentar en los Informes de Cumplimiento Ambiental – ICA, la revisión y/o complemento del Plan de Contingencia siguiendo los lineamientos descritos en el Decreto 1081 del 2015 adicionado por el Decreto 2157 de 2017 en el Artículo 2.3.1.5.2.1.1, Numeral 3.1.2, Literal f y el Decreto 1076 de 2015 en el Artículo 2.2.2.3.5.1, Numeral 9 y el Artículo 2.2.2.3.9.3 o aquellos que los modifiquen, sustituyan o deroguen y en caso de no presentarse un ajuste en el documento, indicar las razones por las cuales no se realiza.
a) Ante nuevas exigencias o cambios en la legislación nacional referente al plan de contingencia, en los plazos establecidos en las mismas.
b) Cuando se introduzcan cambios en los procesos que aumenten la probabilidad de ocurrencia de una contingencia ambiental y/o consecuencia de la materialización del riesgo.  
c) Ante cambios en las valoraciones de los escenarios de riesgo presentes en el proyecto.
d) Ante la ocurrencia de una contingencia que evidencie la necesidad de ajuste del plan.
e) Ante evidencias producto del proceso de seguimiento y control efectuado por la Autoridad Ambiental Competente.</t>
  </si>
  <si>
    <t>Reportar los eventos de contingencia a través de la plataforma VITAL de conformidad con lo establecido en el artículo 2do de la Resolución 1767 de 2016 o aquellos que los modifiquen, sustituyan o deroguen, ya sea que los eventos sean generados del proyecto hacia el medio o del medio hacia el proyecto, presentando en cada uno de los avances (reportes parciales, de recuperación ambiental y final, según corresponda) las medidas, monitoreos, protocolos y/o acciones ejecutadas en el marco de la atención.</t>
  </si>
  <si>
    <t>Presentar por lo menos con tres (3) meses de anticipación al inicio del desmantelamiento y abandono del proyecto el estudio del que trata el artículo 2.2.2.3.9.2 del Decreto 1076 del 2015 o la norma que lo modifique, sustituya o derogue.</t>
  </si>
  <si>
    <t>Presentar en el primer Informe de Cumplimiento Ambiental - ICA copia del documento donde conste la conformación del Departamento de Gestión Ambiental, que incluya funciones y responsabilidades asignadas, en cumplimiento al artículo 2.2.8.11.1.7. del Decreto 1076 de 2015, o aquella que la modifique, sustituya o derogue.</t>
  </si>
  <si>
    <r>
      <t xml:space="preserve">La sociedad </t>
    </r>
    <r>
      <rPr>
        <sz val="10"/>
        <color rgb="FFFF0000"/>
        <rFont val="Century Gothic"/>
        <family val="2"/>
      </rPr>
      <t>XXX</t>
    </r>
    <r>
      <rPr>
        <sz val="10"/>
        <color theme="1"/>
        <rFont val="Century Gothic"/>
        <family val="2"/>
      </rPr>
      <t xml:space="preserve"> presentará los Informes de Cumplimiento Ambiental -ICA de manera</t>
    </r>
    <r>
      <rPr>
        <sz val="10"/>
        <color rgb="FFFF0000"/>
        <rFont val="Century Gothic"/>
        <family val="2"/>
      </rPr>
      <t xml:space="preserve"> [Espacio para definir periodicidad de ICA de cada fase del proyecto (trimestral, semestral o anual)]</t>
    </r>
    <r>
      <rPr>
        <sz val="10"/>
        <color theme="1"/>
        <rFont val="Century Gothic"/>
        <family val="2"/>
      </rPr>
      <t xml:space="preserve"> de acuerdo con lo establecido en el Manual de Seguimiento Ambiental de Proyectos y lo dispuesto en la Resolución 077 de 2019 y la Resolución 0549 de 2020, o aquellas normas que las modifiquen, sustituyan o deroguen.</t>
    </r>
  </si>
  <si>
    <r>
      <t>Parágrafo:</t>
    </r>
    <r>
      <rPr>
        <sz val="10"/>
        <color theme="1"/>
        <rFont val="Century Gothic"/>
        <family val="2"/>
      </rPr>
      <t xml:space="preserve"> El Plan de Manejo Ambiental que se autoriza, no confiere derechos reales sobre los bienes inmuebles que puedan intervenirse o afectarse en la ejecución del proyecto, obra o actividad. Lo anterior, sin perjuicio a lo dispuesto por la Ley 1448 de 2011 o aquella norma que la modifique, sustituya o derogue, en lo relacionado con restitución de tierras.</t>
    </r>
  </si>
  <si>
    <t>Contra la presente Resolución procede el recurso de reposición, de conformidad con lo señalado en los artículos 74 y siguientes del Código de Procedimiento Administrativo y Contencioso Administrativo o la norma que lo modifique, sustituya o derogue, dentro de los diez (10) días siguientes a la notificación personal,  o a la notificación por aviso, o al vencimiento del término de publicación, según sea el caso.</t>
  </si>
  <si>
    <t>El incumplimiento de las obligaciones contenidas en el presente acto administrativo y en las normas ambientales vigentes dará lugar a la imposición y ejecución de las medidas preventivas y sanciones que sean aplicables según el caso, de conformidad con lo establecido en la Ley 1333 del 21 de julio de 2009, o la que modifique, sustituya o derogue.</t>
  </si>
  <si>
    <t>Realizar monitoreo de las emisiones atmosféricas generadas en las fuentes puntuales del proyecto de conformidad con lo establecido en el Protocolo  de Control y Vigilancia de la Contaminación Atmosférica Generada por Fuentes Fijas (adoptado por la Resolución 760 de 2010 del MAVDT, ajustado por la Resolución 2153 de 2010, Resolución 591 de 2012, Resolución 1632 de 2012 y Resolución 1807 de 2012, o la norma que la modifique, sustituya o derogue), dando cumplimiento a las siguientes condiciones:
a) Para determinar la frecuencia de los monitoreos de emisiones atmosféricas asociadas a fuentes puntuales, realizar un monitoreo al inicio de la operación y dar cumplimiento a lo establecido en el numeral 3.2 y en la tabla No. 9 del Protocolo para el Control y Vigilancia de la Contaminación Atmosférica Generada por Fuentes Fijas. Presentar los resultados del monitoreo inicial, las frecuencias establecidas con su respectiva justificación (determinación de las UCA) y el cumplimiento de altura mínima de descarga de las fuentes autorizadas según el Protocolo en el primer Informe de Cumplimiento Ambiental - ICA. 
b) Medir en cada monitoreo de acuerdo con la actividad industrial realizada, los contaminantes establecidos en la Tabla 2 del Protocolo  de Control y Vigilancia de la Contaminación Atmosférica Generada por Fuentes Fijas, de acuerdo con las actividades desarrolladas por el proyecto en cada una de sus etapas.
c) Las fuentes de emisión contarán con un sistema de extracción localizada, chimenea, plataforma y puertos de muestreo que permitan realizar la medición directa y demostrar el cumplimiento normativo. La plataforma, diámetro y localización de los puertos de muestreo, se construirán de acuerdo a los métodos y procedimientos adoptados en el Protocolo para el Control y Vigilancia de la Contaminación Atmosférica generada por fuentes fijas última versión.
d) Entregar en los respectivos Informes de Cumplimiento Ambiental - ICA el informe de los resultados y análisis de las mediciones de emisiones (asociadas a fuentes fijas puntuales), cumpliendo con lo establecido en el numeral 2.2 del Protocolo en mención y empleando los formatos establecidos en el Anexo 2, 3 y 4 del mismo. En dicho informe se compararán las mediciones con los estándares establecidos en la Resolución 909 de 2008, o aquellas que la modifiquen o sustituyan, para los contaminantes de la Tabla 2 según el Protocolo. De sobrepasar los límites de emisión para cada contaminante, la sociedad presentará, las medidas de manejo pertinentes, necesarias para garantizar el cumplimiento de los estándares, las cuales serán informadas en los Informes de Cumplimiento Ambiental - ICA.</t>
  </si>
  <si>
    <t>Suspender las actividades de captación cuando el caudal aguas arriba del punto de captación sea igual o inferior al caudal ambiental (cuando el caudal ambiental del cuerpo de agua donde se realiza la captación no se encuentre reglamentado por la autoridad regional, deberá tenerse en cuenta el calculado por el proyecto en el PMA), e informar a la autoridad ambiental competente y a la ANLA, dentro de las 24 h posteriores a la situación y por los medios legalmente establecidos, sobre la suspensión de actividades. Para ello, la sociedad, implementará un sistema que permita validar el nivel del caudal previo a la actividad de captación. Así mismo, informar a la autoridad ambiental competente y a la ANLA dentro de las 24 horas posteriores a la reactivación de la captación.</t>
  </si>
  <si>
    <t>Presentar en los Informes de Cumplimiento Ambiental - ICA:
a) Un informe actualizado del análisis histórico de la dinámica fluvial de las corrientes asociadas a la ocupación finalizada la obra, y cada dos años durante la ejecución del proyecto (a partir de fotografías aéreas, sensores remotos u otra información secundaria de diferentes épocas), en caso en que la información secundaria no permita evidenciar la obra y las corrientes asociadas, se deberá emplear información primaria (batimetrías, imágenes lidar, etc.), que permita verificar los cambios respecto a la línea base en la morfología de las orillas del cuerpo de agua objeto de la ocupación. Presentar el análisis multitemporal de los resultados que refleje la tendencia del comportamiento de la morfología del cuerpo de agua objeto de la ocupación. En caso de que se evidencien cambios, la sociedad formulará y ejecutará las correspondientes medidas para el mejoramiento y/o sustitución de la obra de ocupación de cauce. 
b) Un reporte del estado las obras asociadas a la ocupación de cauce (márgenes, taludes, revegetalización, entre otros) y de las actividades ejecutadas que garanticen el normal flujo del agua a través de la obra de ocupación, con su respectivo registro fotográfico.</t>
  </si>
  <si>
    <t>Disponer los residuos de construcción y demolición – RCD no susceptibles de aprovechamiento de acuerdo con lo establecido en la Resolución 472 de 2017 del Ministerio de Ambiente y Desarrollo Sostenible (modificada por la Resolución 1257 del 2021), o aquella otra que la modifique, sustituya o derogue, en los sitios de disposición final de RCD legalmente autorizados, para lo cual la sociedad entregará en los respectivos Informes de Cumplimiento Ambiental – ICA:
a) Copia de las autorizaciones, permisos y/o licencias del sitio de disposición final de RCD.
b) Actas de entrega, que indiquen: nombre de empresa, fecha de entrega, sitio de entrega, tipo de residuo y cantidad.
c) Certificados de disposición final, que indiquen: nombre de empresa que gestionó los residuos, nombre de empresa que entregó los residuos, fechas de recepción y gestión de residuos, tipo de residuo, cantidad y sitio donde se gestionó el residuo.
d) Relacionar los volúmenes de RCD generados, aprovechados, tratados y/o dispuestos por tipo de residuo en el registro (base de datos) solicitada por esta Autoridad.</t>
  </si>
  <si>
    <t>En caso de identificar que, una vez finalizada la actividad que genera la compensación, se incurre en una compensación de menor o mayor área a la aprobada mediante el presente acto administrativo, la sociedad informará a esta autoridad los ajustes al plan de compensación para que en el marco del seguimiento ambiental sea objeto de análisis y aprobación.</t>
  </si>
  <si>
    <r>
      <t xml:space="preserve">La sociedad, deberá presentar en los respectivos Informes de Cumplimiento Ambiental - ICA, un informe de avance, el cual debe contener como mínimo: 
a) Comparación de la caracterización detallada de los polígonos elegidos para llevar a cabo las acciones de compensación del medio biótico, respecto a los resultados obtenidos durante el seguimiento y monitoreo propuesto, para cada uno de los indicadores y realizar el análisis de efectividad respectivo, así como la propuesta de ajuste en caso de resultados desfavorables. 
b) Información geográfica del área compensada a la fecha de presentación del informe de avance, incluyendo la respectiva discriminación por acción de compensación, y porcentaje de avance con respecto al área total a compensar. 
c) Estado de los ecosistemas del área de compensación propuestas para las acciones de restauración, preservación y/o uso sostenible, las cuales deberán ser coherentes con las necesidades del territorio frente a procesos de conservación y restauración ecológica, así como los instrumentos de planificación y ordenamiento territorial.
d) Descripción de las actividades ejecutadas, que incluya los soportes y registro fotográfico que evidencien cada una de las actividades propuestas en la fase de implementación, seguimiento y monitoreo para las acciones aprobadas.
e) Porcentaje de avance de acuerdo al cronograma.
</t>
    </r>
    <r>
      <rPr>
        <b/>
        <sz val="10"/>
        <color theme="1"/>
        <rFont val="Century Gothic"/>
        <family val="2"/>
      </rPr>
      <t xml:space="preserve">Parágrafo: </t>
    </r>
    <r>
      <rPr>
        <sz val="10"/>
        <color theme="1"/>
        <rFont val="Century Gothic"/>
        <family val="2"/>
      </rPr>
      <t xml:space="preserve">La compensación se dará por cumplida una vez se logre el cumplimiento de los objetivos y metas propuestos por la sociedad en términos ecológicos, biológicos y/o ecosistémicos. </t>
    </r>
  </si>
  <si>
    <t>Al titular del proyecto en ningún caso le será posible atribuir el cumplimiento de los objetivos de compensación a un tercero.</t>
  </si>
  <si>
    <r>
      <t xml:space="preserve">Cumplir lo establecido en la Resolución 1083 de 1996, del hoy Ministerio de Ambiente y Desarrollo Sostenible, para las actividades listadas en su artículo 1°. Con tal fin, la sociedad presentará en los Informes de Cumplimiento Ambiental -ICA- la siguiente información: 
a) Localización de la actividad, obra o proyecto en la que se hizo uso de las fibras naturales. 
b) La fibra natural utilizada, el tipo de actividad en la que fue usada y la cantidad medida en Kg. 
c) Indicar el estado de integridad física y de funcionamiento de las obras con este tipo de fibras. 
</t>
    </r>
    <r>
      <rPr>
        <b/>
        <sz val="10"/>
        <color theme="1"/>
        <rFont val="Century Gothic"/>
        <family val="2"/>
      </rPr>
      <t>Parágrafo:</t>
    </r>
    <r>
      <rPr>
        <sz val="10"/>
        <color theme="1"/>
        <rFont val="Century Gothic"/>
        <family val="2"/>
      </rPr>
      <t xml:space="preserve"> La sociedad justificará fundadamente, en el Informe de Cumplimiento Ambiental -ICA- correspondiente, las razones técnicas del por qué consideró inviable el uso de fibras naturales en esas actividades, cuando aplique.</t>
    </r>
  </si>
  <si>
    <r>
      <t>Presentar en el primer Informe de Cumplimiento Ambiental – ICA de la fase constructiva del proyecto</t>
    </r>
    <r>
      <rPr>
        <sz val="10"/>
        <color rgb="FFFF0000"/>
        <rFont val="Century Gothic"/>
        <family val="2"/>
      </rPr>
      <t xml:space="preserve"> (o en el siguiente Informe de Cumplimiento Ambiental – ICA, si es modificación de PMA) </t>
    </r>
    <r>
      <rPr>
        <sz val="10"/>
        <color theme="1"/>
        <rFont val="Century Gothic"/>
        <family val="2"/>
      </rPr>
      <t xml:space="preserve">el plan integral de gestión de Cambio Climático del proyecto, contemplando como mínimo:
a) La cuantificación del alcance directo e indirecto (indirecto opcional) de las emisiones de gases efecto invernadero - GEI, como: dióxido de carbono (CO2), óxido nitroso (N2O), metano (CH4), hidrofluorocarbonos (HFC), perfluorocarbonos (PFC), Trifluoruro de nitrógeno (NF6) y Hexafluoruro de Azufre (SF6) en toneladas de CO2eq, de acuerdo con la Norma Técnica Colombiana NTC-ISO 14064-1: 2020 o aquella que la modifique, sustituya o derogue. En caso de que por la naturaleza del proyecto no se requiera de la estimación de alguno(s) de los gases, justificar técnicamente. Presentar los resultados en hoja de cálculo (excel editable), junto con su  respectivo análisis, la cual deberá contemplar como minimo: puntos de emisión ID, alcance, tipo de fuente generadora GEI, nombre fuente de emisión GEI, caracteristicas de la fuente de GEI, categoria IPCC equivalente, Nombre de la sustancia, método de determinación de la emisión, emision (carga emitida) determinada (kg/año), potencial de calentamiento global, emisión (tonelada de CO2e/año), tipo de verificación GEI. Realizar la actualización de la cuantificación de emisiones de GEI </t>
    </r>
    <r>
      <rPr>
        <sz val="10"/>
        <color rgb="FFFF0000"/>
        <rFont val="Century Gothic"/>
        <family val="2"/>
      </rPr>
      <t xml:space="preserve">(de manera semestral / al finalizar la vida util del proyecto -si el proyecto tiene una duración inferior a 2 años-. Seleccionar la periodicidad de acuerdo con la duración del proyecto) </t>
    </r>
    <r>
      <rPr>
        <sz val="10"/>
        <color theme="1"/>
        <rFont val="Century Gothic"/>
        <family val="2"/>
      </rPr>
      <t xml:space="preserve">y presentarla en los respectivos Informes de Cumplimiento Ambiental – ICA.
b) Relación de acciones de mitigación y estimado de reducción de GEI en hoja de cálculo editable, contemplando como minimo: Nombre de la medida, objetivo, descripción de la medida y acciones a seguir, potencial de mitigación de la medida (toneladas de CO2 eq), indicador propuesto, fecha de inicio y fin de implementación y avance de implementación (%), entre otras. Adicionalmente, presentar </t>
    </r>
    <r>
      <rPr>
        <sz val="10"/>
        <color rgb="FFFF0000"/>
        <rFont val="Century Gothic"/>
        <family val="2"/>
      </rPr>
      <t xml:space="preserve">(de manera semestral / al finalizar la vida util del proyecto -si el proyecto tiene una duración inferior a 2 años-. Seleccionar la periodicidad de acuerdo con la duración del proyecto) </t>
    </r>
    <r>
      <rPr>
        <sz val="10"/>
        <color theme="1"/>
        <rFont val="Century Gothic"/>
        <family val="2"/>
      </rPr>
      <t xml:space="preserve">a través de los correspondientes Informes de Cumplimiento Ambiental - ICA el reporte del avance de las acciones en la hoja de cálculo editable y los soportes que evidencien el cumplimiento de las mismas por cada periodo.
c) El análisis de vulnerabilidad al cambio climático, compuesto por la sensibilidad climática y la capacidad de adaptación, asi como el análisis de riesgo climático que incorpora la amenaza, sensibilidad climática, la capacidad adaptativa y los elementos expuestos de acuerdo con las directrices del IPCC.
d) Relación de acciones de adaptación al cambio climático y la variabilidad climática, que contribuyan a la reducción del riesgo sobre los recursos naturales renovables o al ambiente. Se debe presentar en hoja de cálculo editable, contemplando como mínimo: Nombre de la medida, amenaza que atiende, objetivo, descripción de la medida y acciones a seguir, Dimensión de vulnerabilidad TCNCC, Indicador propuesto, fecha de inicio de implementación, fecha fin de implementación y avance implementación (%). Adicionalmente, presentar </t>
    </r>
    <r>
      <rPr>
        <sz val="10"/>
        <color rgb="FFFF0000"/>
        <rFont val="Century Gothic"/>
        <family val="2"/>
      </rPr>
      <t xml:space="preserve">(de manera semestral / al finalizar la vida util del proyecto -si el proyecto tiene una duración inferior a 2 años-. Seleccionar la periodicidad de acuerdo con la duración del proyecto) </t>
    </r>
    <r>
      <rPr>
        <sz val="10"/>
        <color theme="1"/>
        <rFont val="Century Gothic"/>
        <family val="2"/>
      </rPr>
      <t>a través de los respectivos Informes de Cumplimiento Ambiental - ICA el reporte del avance de las acciones en la hoja de cálculo editable y los soportes que evidencien el cumplimiento de las mismas por cada periodo.</t>
    </r>
  </si>
  <si>
    <r>
      <t xml:space="preserve">Realizar los monitoreos de ruido ambiental y entregar los respectivos soportes en los Informes de Cumplimiento Ambiental - ICA, teniendo en cuenta lo siguiente:
a) Los monitoreos de ruido deben cumplir con los parámetros y procedimientos establecidos en la Resolución 0627 de 2006 del MAVDT y el estándar internacional ISO 1996 incluyendo el análisis de bajas frecuencias, o aquellas que la modifiquen, sustituyan o deroguen.
b) Durante las etapas de construcción, operación y desmantelamiento, realizar monitoreos de ruido ambiental durante dos (2) días a la semana, garantizando que uno de estos días sea dominical, durante </t>
    </r>
    <r>
      <rPr>
        <sz val="10"/>
        <color rgb="FFFF0000"/>
        <rFont val="Century Gothic"/>
        <family val="2"/>
      </rPr>
      <t>(relacionar la duranción del monitoreo de acuerdo con la nota 1).</t>
    </r>
    <r>
      <rPr>
        <sz val="10"/>
        <color theme="1"/>
        <rFont val="Century Gothic"/>
        <family val="2"/>
      </rPr>
      <t xml:space="preserve"> La periodicidad del monitoreo será semestral para la fase constructiva y de desmantelamiento y abandono y anual para la fase operativa. Los puntos de monitoreo deben tener una adecuada micro localización evitando obstáculos entre la fuente y el punto de muestreo. La ubicación de los equipos debe permitir en lo posible una relación señal ruido que permita la identificación de la fuente objeto de estudio sobre el ruido ambiente. 
c) Los puntos de monitoreo deberán coincidir con los puntos monitoreados en la caracterización ambiental, y en caso de que se presenten nuevos potenciales receptores de interés, considerar puntos adicionales de monitoreo, los cuales se localizarán estratégicamente respecto a la ubicación de estos receptores.
d) El registro consolidado de los monitoreos se entregará conforme con el modelo de almacenamiento geográfico establecido en la Resolución 2182 de 2016 del MADS, o la que la modifique, derogue o sustituya.
e) Los niveles de presión sonora de cada uno de los puntos de monitoreo, deben ser presentados con el nivel total y discriminados en bandas de tercios de octava para cada hora de medición.
f) Los monitoreos deben caracterizar los periodos de operación más representativos dentro de cada periodo de reporte, en este sentido se debe considerar la medición de manera simultánea en todos los puntos a fin de tener una trazabilidad en el tiempo y espacio de cada escenario evaluado. Se deberá contar tantos equipos como puntos de muestreo para realizar las mediciones simultáneas y continuas durante todo el desarrollo del monitoreo.
g) Los monitoreos de ruido deben aportar las correcciones de ruido asociadas al tipo de fuente, así como incertidumbre de medida de acuerdo con lo estipulado en la Resolución 0627 del MADS e ISO 1996 a fin de estimar los efectos que puedan generarse por la operación de la fuente objeto de estudio para todas y cada una de las etapas del proyecto.
h) Presentar en los respectivos Informes de Cumplimiento Ambiental - ICA los informes de los monitoreos de ruido, incluyendo la información requerida en el Artículo 21 de la Resolución 0627 de 2006. Incluir en el informe la comparación de las mediciones con los estándares máximos permisibles establecidos en la Resolución 0627 de 2006 (o la que la modifique, derogue o sustituya), con la línea base presentada en el instrumento de manejo y control ambiental para ruido ambiental y con las mediciones de emisión de ruido para cada hora monitoreada.
i) Georreferenciar en mapas temáticos los puntos de monitoreo sobre la información de uso actual de suelo y de los instrumentos de ordenamiento territorial del área de influencia con la respectiva justificación de la selección de los sectores de ruido establecidos en la Resolución 627 de 2006, cada que se actualicen los instrumentos de ordenamiento territorial y/o se incluyan nuevos puntos de monitoreo. Presentar esta información en los respectivos Informes de Cumplimiento Ambiental - ICA.
j) Actualizar el inventario de potenciales receptores de interés (asentamientos poblacionales, viviendas, infraestructura social y ecosistemas estratégicos) del proyecto y presentarlo cuando se presenten cambios.</t>
    </r>
  </si>
  <si>
    <t>REÚSO DE AGUAS RESIDUALES (GENERADOR)</t>
  </si>
  <si>
    <t>REÚSO DE AGUAS RESIDUALES (USUARIO RECEPCTOR)</t>
  </si>
  <si>
    <r>
      <t xml:space="preserve">Estrategia de recepción de información de los resultados de los monitoreos del uso y aprovechamiento de los recursos naturales
</t>
    </r>
    <r>
      <rPr>
        <b/>
        <sz val="10"/>
        <color theme="1"/>
        <rFont val="Century Gothic"/>
        <family val="2"/>
      </rPr>
      <t xml:space="preserve">Nota: </t>
    </r>
    <r>
      <rPr>
        <sz val="10"/>
        <color theme="1"/>
        <rFont val="Century Gothic"/>
        <family val="2"/>
      </rPr>
      <t>En caso de no contar con obligaciones de transmisión en tiempo real, eliminar la opción 3.</t>
    </r>
  </si>
  <si>
    <r>
      <t xml:space="preserve">Codificación asociada a permisos y obigaciones
</t>
    </r>
    <r>
      <rPr>
        <b/>
        <sz val="10"/>
        <color theme="1"/>
        <rFont val="Century Gothic"/>
        <family val="2"/>
      </rPr>
      <t>Nota:</t>
    </r>
    <r>
      <rPr>
        <sz val="10"/>
        <color theme="1"/>
        <rFont val="Century Gothic"/>
        <family val="2"/>
      </rPr>
      <t xml:space="preserve"> El profesional que se encuentre evaluando o haciendo seguimiento al proyecto, deberá solicitar la codificación de permisos y obligaciones al centro de monitoreo a través de correo electrónico centromonitoreo@anla.gov.co una vez definidos los permisos y obligaciones de monitoreo y planes a solicitar en el marco del acto administrativo.</t>
    </r>
  </si>
  <si>
    <t>Utilizar la codificación de la ANLA (campo "ID ANLA") asignada a los permisos de uso y aprovechamiento de recursos naturales y a las obligaciones impuestas en el presente acto administrativo para la presentación de la información asociada al seguimiento del proyecto.</t>
  </si>
  <si>
    <t>Realizar la entrega de las aguas residuales para reúso de conformidad con lo dispuesto en la Resolución 1256 de 2021 expedida por el MADS o aquella que la modifique, sustituya o derogue, y presentar en los Informes de Cumplimiento Ambiental – ICA:
a) Reporte diario de las cantidades de agua residual entregada al usuario receptor.
b) Soportes que den cuenta del cumplimiento de los monitoreo de las aguas residuales objeto de reúso, enmarcadas en el permiso de concesión de aguas del usuario receptor.
c) Concesión de aguas por parte del usuario receptor. Cuando la concesión de aguas del usuario receptor se haya vencido o la licencia ambiental se haya modificado en términos de este permiso (cuando este incluya la concesión de aguas), el titular del PMA presentará una copia de la renovación del permiso o modificación de licencia ambiental por parte del receptor.</t>
  </si>
  <si>
    <r>
      <rPr>
        <sz val="10"/>
        <color theme="1"/>
        <rFont val="Century Gothic"/>
        <family val="2"/>
      </rPr>
      <t xml:space="preserve">Obligaciones para: usuario generador 
</t>
    </r>
    <r>
      <rPr>
        <b/>
        <sz val="10"/>
        <color theme="1"/>
        <rFont val="Century Gothic"/>
        <family val="2"/>
      </rPr>
      <t xml:space="preserve">Nota 1: </t>
    </r>
    <r>
      <rPr>
        <sz val="10"/>
        <color theme="1"/>
        <rFont val="Century Gothic"/>
        <family val="2"/>
      </rPr>
      <t>Aplica para usuarios generadores que entreguen aguas residuales para reúso a usuarios receptores.</t>
    </r>
    <r>
      <rPr>
        <b/>
        <sz val="10"/>
        <color theme="1"/>
        <rFont val="Century Gothic"/>
        <family val="2"/>
      </rPr>
      <t xml:space="preserve">
Nota 2:</t>
    </r>
    <r>
      <rPr>
        <sz val="10"/>
        <color theme="1"/>
        <rFont val="Century Gothic"/>
        <family val="2"/>
      </rPr>
      <t xml:space="preserve"> Para el agua residual con uso industrial, no aplicaría el literal b) de la presente obligación, toda vez que la Resolución 1256 del 2021 no establece criterios de calidad desde el punto de vista ambiental. Sin embargo, tener en cuenta lo dispuesto en el parágrafo 3 del artículo 5. En ese caso, ajustar dicho literal.</t>
    </r>
  </si>
  <si>
    <r>
      <t xml:space="preserve">Realizar monitoreos de calidad del aire con los criterios establecidos para un </t>
    </r>
    <r>
      <rPr>
        <sz val="10"/>
        <color rgb="FFFF0000"/>
        <rFont val="Century Gothic"/>
        <family val="2"/>
      </rPr>
      <t>(Sistema de Vigilancia de Calidad de Aire Industrial Fijo / Indicativo - SVCAI. Seleccionar el sistema de acuerdo con la complejidad del proyecto)</t>
    </r>
    <r>
      <rPr>
        <sz val="10"/>
        <color theme="1"/>
        <rFont val="Century Gothic"/>
        <family val="2"/>
      </rPr>
      <t xml:space="preserve"> según el Protocolo para el Monitoreo y Seguimiento de la Calidad del Aire del MAVDT del 2010 (adoptado por la Resolución 650 de 2010, y ajustado por la Resolución 2154 de 2010, o la norma que la modifique, sustituya o derogue), y entregar los respectivos soportes en los Informes de Cumplimiento Ambiental - ICA, teniendo en cuenta lo siguiente:
a) Documento donde se argumente la selección de la localización de las estaciones que conformen el Sistema de Vgilancia de Calidad de Aire, teniendo en cuenta los criterios establecidos en el Protocolo para el Monitoreo y Seguimiento de la Calidad del Aire del MAVDT (2010). Esta obligación se presentará en el primer Informe de Cumplimiento Ambiental - ICA.
b) Información meteorológica: debe hacer referencia al año calendario inmediatamente anterior al estudio, la cual debe ser previamente validada de acuerdo a los estándares establecidos por la EPA, de igual forma se deberá entregar la información meteorológica de la campaña de monitoreo (Quality Assurance Handbook for Air Pollution Measurement Systems Volumen IV: Meteorological Measurement Versión 2.0 EPA-454/B-08-002). Anexar los archivos georreferenciados de acuerdo con el modelo de almacenamiento geográfico establecido en la Resolución 2182 de 2016 del MADS, o la que la modifique o sustituya.
c) Reportes de laboratorio (que incluya datos diarios u horarios dependiendo de la tecnología de la estación de monitoreo - manual o automática).
d) Comparación de las mediciones con los niveles máximos permisibles establecidos en la Resolución 2254 de 2017 del MADS, o aquella que la modifique, derogue o sustituya, y con la línea base presentada para los contaminantes evaluados. Los contaminantes a registrar serán los establecidos en la Resolución  2254 de 2017 del MADS, o aquella que la modifique, derogue o sustituya, aplicables según la actividad industrial desarrollada y las fuentes de emisión identificadas. 
e) El registro consolidado de los monitoreos conforme con el modelo de almacenamiento geográfico establecido en la Resolución 2182 de 2016 del MADS, o la que la modifique o sustituya.
f) Informe de las acciones implementadas para garantizar el cumplimiento de los estándares en caso de sobrepasar los límites de inmisión para cada contaminante.
g) Informe que incluya como mínimo los contenidos establecidos en el Protocolo para el Monitoreo y Seguimiento de la Calidad del Aire del MAVDT (2010) - Manual de operación, según el sistema de vigilancia de calidad del aire aplicable.</t>
    </r>
  </si>
  <si>
    <r>
      <t xml:space="preserve">La sociedad evidenciará y cuantificará la no pérdida neta de biodiversidad de la que trata el </t>
    </r>
    <r>
      <rPr>
        <i/>
        <sz val="10"/>
        <color theme="1"/>
        <rFont val="Century Gothic"/>
        <family val="2"/>
      </rPr>
      <t>"Manual de compensaciones del componente biótico"</t>
    </r>
    <r>
      <rPr>
        <sz val="10"/>
        <color theme="1"/>
        <rFont val="Century Gothic"/>
        <family val="2"/>
      </rPr>
      <t xml:space="preserve">, utilizando como ecosistema de referencia las áreas de afectación que generan las obligaciones de compensación, para lo cual deberá presentar en el primer Informe de Cumplimiento Ambiental - ICA de la fase constructiva, con base en los datos de línea base del estudio de viabilidad ambiental: 
a) El cálculo de los indicadores contenidos en el documento </t>
    </r>
    <r>
      <rPr>
        <i/>
        <sz val="10"/>
        <color theme="1"/>
        <rFont val="Century Gothic"/>
        <family val="2"/>
      </rPr>
      <t xml:space="preserve">"Indicadores de impacto para el seguimiento de las obligaciones de compensación y planes de inversión del 1%" </t>
    </r>
    <r>
      <rPr>
        <sz val="10"/>
        <color theme="1"/>
        <rFont val="Century Gothic"/>
        <family val="2"/>
      </rPr>
      <t xml:space="preserve">para los ecosistemas de referencia. 
b) Las metas actualizadas del plan de compensación en términos de composición, estructura y función de las acciones a implementar, de acuerdo con los resultados de los atributos ecológicos obtenidos de la aplicación de los indicadores en los ecosistemas de referencia.
En los siguientes Informes de Cumplimiento Ambiental - ICA se deberá presentar el cálculo de los indicadores de impacto para las áreas de compensación, con el fin de establecer el cumplimiento de las metas en términos de la efectividad de las medidas de compensación asociadas a la no pérdida neta de biodiversidad. 
</t>
    </r>
    <r>
      <rPr>
        <b/>
        <sz val="10"/>
        <color theme="1"/>
        <rFont val="Century Gothic"/>
        <family val="2"/>
      </rPr>
      <t>Paragrafo:</t>
    </r>
    <r>
      <rPr>
        <sz val="10"/>
        <color theme="1"/>
        <rFont val="Century Gothic"/>
        <family val="2"/>
      </rPr>
      <t xml:space="preserve"> En caso de cambios en las áreas u acciones de compensación, las metas deberán ser actualizadas de acuerdo con el resultados de los indicadores de impacto para la composición, estructura y función de los ecosistemas de referencia.</t>
    </r>
  </si>
  <si>
    <t>Asuntos de radicación relacionados con la Obligación General "Estrategia de recepción de información de los resultados de los monitoreos del uso y aprovechamiento de los recursos naturales":</t>
  </si>
  <si>
    <t>ASPECTO</t>
  </si>
  <si>
    <t>TIPO</t>
  </si>
  <si>
    <t>ABREVIATURA</t>
  </si>
  <si>
    <t>ASUNTO</t>
  </si>
  <si>
    <t>OCUPACION DE CAUCE</t>
  </si>
  <si>
    <t>NA</t>
  </si>
  <si>
    <t>OCA</t>
  </si>
  <si>
    <t>CAPTACIÓN</t>
  </si>
  <si>
    <t>SUPERFICIAL</t>
  </si>
  <si>
    <t>CSP</t>
  </si>
  <si>
    <t>SUBTERRANEA</t>
  </si>
  <si>
    <t>CSB</t>
  </si>
  <si>
    <t>PERMISO EXPLORACIÓN DE AGUA SUBTERRÁNEO</t>
  </si>
  <si>
    <t>ESB</t>
  </si>
  <si>
    <t>VERTIMIENTO</t>
  </si>
  <si>
    <t>CUERPO AGUA</t>
  </si>
  <si>
    <t>VER</t>
  </si>
  <si>
    <t>SUELO</t>
  </si>
  <si>
    <t>INYECCIÓN</t>
  </si>
  <si>
    <t>GESTION DE RESIDUOS LIQUIDOS (RIEGO, VIA, ENTREGA A TERCERO)</t>
  </si>
  <si>
    <t>GRL</t>
  </si>
  <si>
    <t>GESTIÓN DE RESIDUOS SOLIDOS</t>
  </si>
  <si>
    <t>GIR</t>
  </si>
  <si>
    <t>AMC</t>
  </si>
  <si>
    <t>INFRAESTRUCTURA LINEAL</t>
  </si>
  <si>
    <t>INL</t>
  </si>
  <si>
    <t>INFRAESTRUCTURA PUNTUAL</t>
  </si>
  <si>
    <t>INP</t>
  </si>
  <si>
    <t>INFRAESTRUCTURA TIPO POLIGONO</t>
  </si>
  <si>
    <t>INA</t>
  </si>
  <si>
    <t>ZONA DE PRESTAMO LATERAL</t>
  </si>
  <si>
    <t>ZPL</t>
  </si>
  <si>
    <t>ZODME</t>
  </si>
  <si>
    <t>ZOD</t>
  </si>
  <si>
    <t>AREA DE APROVECHAMIENTO FORESTAL</t>
  </si>
  <si>
    <t>AAF</t>
  </si>
  <si>
    <t>APROVECHAMIENTO POR INDIVIDUOS</t>
  </si>
  <si>
    <t>IND</t>
  </si>
  <si>
    <t>FUENTE DE EMISIÓN AIRE</t>
  </si>
  <si>
    <t>FIJA</t>
  </si>
  <si>
    <t>FAF</t>
  </si>
  <si>
    <t>DISPERSA</t>
  </si>
  <si>
    <t>FAD</t>
  </si>
  <si>
    <t>FUENTE DE EMISIÓN DE OLORES</t>
  </si>
  <si>
    <t>FOF</t>
  </si>
  <si>
    <t>FOD</t>
  </si>
  <si>
    <t>FUENTE DE EMISIÓN DE RUIDO</t>
  </si>
  <si>
    <t>FER</t>
  </si>
  <si>
    <t>MONITOREO DE AGUA</t>
  </si>
  <si>
    <t>MSP</t>
  </si>
  <si>
    <t>MSB</t>
  </si>
  <si>
    <t>MARINO</t>
  </si>
  <si>
    <t>MAM</t>
  </si>
  <si>
    <t>MONITOREO DE CALIDAD DE AIRE</t>
  </si>
  <si>
    <t>CALIDAD DE AIRE</t>
  </si>
  <si>
    <t>MCA</t>
  </si>
  <si>
    <t>EMISIONES ATMOSFERICAS</t>
  </si>
  <si>
    <t>MEA</t>
  </si>
  <si>
    <t>MONITOREO DE OLORES</t>
  </si>
  <si>
    <t>MEO</t>
  </si>
  <si>
    <t>MONITOREO DE RUIDO</t>
  </si>
  <si>
    <t>RUIDO AMBIENTAL</t>
  </si>
  <si>
    <t>MRA</t>
  </si>
  <si>
    <t>EMISION DE RUIDO</t>
  </si>
  <si>
    <t>MER</t>
  </si>
  <si>
    <t>MONITOREO DE SUELO</t>
  </si>
  <si>
    <t>MSU</t>
  </si>
  <si>
    <t>MONITOREO FAUNA</t>
  </si>
  <si>
    <t>MUESTREO</t>
  </si>
  <si>
    <t>MUT</t>
  </si>
  <si>
    <t>ATROPELLADA</t>
  </si>
  <si>
    <t>ATR</t>
  </si>
  <si>
    <t>AHUYENTADA</t>
  </si>
  <si>
    <t>AHU</t>
  </si>
  <si>
    <t>PASO DE FAUNA</t>
  </si>
  <si>
    <t>MPF</t>
  </si>
  <si>
    <t>RESCATADA</t>
  </si>
  <si>
    <t>REC</t>
  </si>
  <si>
    <t>MUESTREO FLORA</t>
  </si>
  <si>
    <t>MVG</t>
  </si>
  <si>
    <t>INVENTARIO FORESTAL</t>
  </si>
  <si>
    <t>INV</t>
  </si>
  <si>
    <t>REGENERACIÓN</t>
  </si>
  <si>
    <t>REG</t>
  </si>
  <si>
    <t>FORÓFITO</t>
  </si>
  <si>
    <t>FOR</t>
  </si>
  <si>
    <t>REUBICADO</t>
  </si>
  <si>
    <t>REU</t>
  </si>
  <si>
    <t>VASCULARES</t>
  </si>
  <si>
    <t>MVS</t>
  </si>
  <si>
    <t>NO VASCULARES</t>
  </si>
  <si>
    <t>NVS</t>
  </si>
  <si>
    <t>PARCELA PERMANENTE</t>
  </si>
  <si>
    <t>PPF</t>
  </si>
  <si>
    <t>LÍQUENES</t>
  </si>
  <si>
    <t>LIQ</t>
  </si>
  <si>
    <t>VEDA</t>
  </si>
  <si>
    <t>VDA</t>
  </si>
  <si>
    <t>MONITOREO PARAMETRO RESISTENCIA</t>
  </si>
  <si>
    <t>MPR</t>
  </si>
  <si>
    <t>MONITOREO VIBRACIONES</t>
  </si>
  <si>
    <t>MVB</t>
  </si>
  <si>
    <t>ESTACION METEOROLOGICA</t>
  </si>
  <si>
    <t>MET</t>
  </si>
  <si>
    <t>MUESTREO OCEANOGRAFICO</t>
  </si>
  <si>
    <t>MCN</t>
  </si>
  <si>
    <t>MUESTREO FLORA MARINA</t>
  </si>
  <si>
    <t>FLM</t>
  </si>
  <si>
    <t>MONITOREO DE FAUNA MARINA</t>
  </si>
  <si>
    <t>MUESTREO DE FAUNA MARINA</t>
  </si>
  <si>
    <t>FAM</t>
  </si>
  <si>
    <t>PUNTO DE OBSERVACIÓN DE FAUNA MARINA</t>
  </si>
  <si>
    <t>PFM</t>
  </si>
  <si>
    <t>DRAGADO</t>
  </si>
  <si>
    <t>DRA</t>
  </si>
  <si>
    <t>DISPOSICIÓN DRAGADO</t>
  </si>
  <si>
    <t>DMD</t>
  </si>
  <si>
    <t>CARACTERIZACIÓN DE DRAGADO</t>
  </si>
  <si>
    <t>CRD</t>
  </si>
  <si>
    <t>INVERSION 1%</t>
  </si>
  <si>
    <t>IUP</t>
  </si>
  <si>
    <t>COMPENSACION BIODIVERSIDAD</t>
  </si>
  <si>
    <t>CPB</t>
  </si>
  <si>
    <t>OTRAS COMPENSACIONES</t>
  </si>
  <si>
    <t>COT</t>
  </si>
  <si>
    <t>MONITOREO CAMPO ELECTROMAGNETICO</t>
  </si>
  <si>
    <t>MCE</t>
  </si>
  <si>
    <r>
      <t xml:space="preserve">Recirculación de agua residual
</t>
    </r>
    <r>
      <rPr>
        <b/>
        <sz val="10"/>
        <color theme="1"/>
        <rFont val="Century Gothic"/>
        <family val="2"/>
      </rPr>
      <t>Nota 1:</t>
    </r>
    <r>
      <rPr>
        <sz val="10"/>
        <color theme="1"/>
        <rFont val="Century Gothic"/>
        <family val="2"/>
      </rPr>
      <t xml:space="preserve"> Se aclara que para el agua residual con uso industrial, la Resolución 1256 del 2021 no establece criterios de calidad desde el punto de vista ambiental. No obstante, teniendo en cuenta lo dispuesto en el parágrafo 3 del artículo 5, esta Autoridad podrá requerir el monitoreo de los parámetros que se consideren, con el fin de hacer seguimiento a la tendencia de la calidad del agua que es objeto de recirculación y su posible afectación a los diferentes recursos naturales. Por tal razón, se solicitan parámetros básicos para monitorear cuando se haga uso del agua residual para riego en vías y/o jardines, a través del literal b).
</t>
    </r>
    <r>
      <rPr>
        <b/>
        <sz val="10"/>
        <color theme="1"/>
        <rFont val="Century Gothic"/>
        <family val="2"/>
      </rPr>
      <t xml:space="preserve">Nota 2: </t>
    </r>
    <r>
      <rPr>
        <sz val="10"/>
        <color theme="1"/>
        <rFont val="Century Gothic"/>
        <family val="2"/>
      </rPr>
      <t>En caso de que el proyecto manifieste para el agua residual con uso industrial un uso diferente al riego en vías y/o jardines, eliminar el literal c) y d) o solicitar bajo criterio técnico y conocimiento del origen de las aguas residuales objeto de recirculación, los parámetros que se consideren necesarios.</t>
    </r>
  </si>
  <si>
    <r>
      <rPr>
        <sz val="10"/>
        <color theme="1"/>
        <rFont val="Century Gothic"/>
        <family val="2"/>
      </rPr>
      <t xml:space="preserve">Obligaciones para: usuario receptor
</t>
    </r>
    <r>
      <rPr>
        <b/>
        <sz val="10"/>
        <color theme="1"/>
        <rFont val="Century Gothic"/>
        <family val="2"/>
      </rPr>
      <t xml:space="preserve">Nota 1: </t>
    </r>
    <r>
      <rPr>
        <sz val="10"/>
        <color theme="1"/>
        <rFont val="Century Gothic"/>
        <family val="2"/>
      </rPr>
      <t>Aplica para usuarios receptores que hagan uso de aguas residuales para reúso.</t>
    </r>
    <r>
      <rPr>
        <b/>
        <sz val="10"/>
        <color theme="1"/>
        <rFont val="Century Gothic"/>
        <family val="2"/>
      </rPr>
      <t xml:space="preserve">
Nota 2:</t>
    </r>
    <r>
      <rPr>
        <sz val="10"/>
        <color theme="1"/>
        <rFont val="Century Gothic"/>
        <family val="2"/>
      </rPr>
      <t xml:space="preserve"> Se aclara que para el agua residual con uso industrial, la Resolución 1256 del 2021 no establece criterios de calidad desde el punto de vista ambiental. No obstante, teniendo en cuenta lo dispuesto en el parágrafo 3 del artículo 5, esta Autoridad podrá requerir el monitoreo de los parámetros que se consideren, con el fin de hacer seguimiento a la tendencia de la calidad del agua que es objeto de reúso y su posible afectación a los diferentes recursos naturales. Por tal razón, se solicitan parámetros básicos para monitorear cuando se haga uso del agua residual para riego en vías y/o jardines, a través del literal b).
</t>
    </r>
    <r>
      <rPr>
        <b/>
        <sz val="10"/>
        <color theme="1"/>
        <rFont val="Century Gothic"/>
        <family val="2"/>
      </rPr>
      <t xml:space="preserve">Nota 3: </t>
    </r>
    <r>
      <rPr>
        <sz val="10"/>
        <color theme="1"/>
        <rFont val="Century Gothic"/>
        <family val="2"/>
      </rPr>
      <t>En caso de que el proyecto manifieste para el  agua residual con uso industrial un uso diferente al riego en vías y/o jardines, eliminar el literal b) y c) o solicitar bajo criterio técnico y conocimiento del origen de las aguas residuales objeto de reúso, los parámetros que se consideren necesarios.</t>
    </r>
  </si>
  <si>
    <r>
      <t xml:space="preserve">Reportar la información del resultado de los monitoreos del uso y aprovechamiento de los recursos naturales, de conformidad con las condiciones que se describen a continuación:
1. La información geográfica y alfanumérica, cuya frecuencia de presentación y/o entrega se haya definido en el respectivo acto administrativo con una temporalidad superior a la diaria (semanal, quincenal, mensual, bimensual, semestral, etc.), deberá ser radicada a través del Portal de recepción de información - AGIL, el cual permitirá el almacenamiento directo en la Base de Datos Corporativa de acuerdo con el modelo de almacenamiento de datos geográficos establecido en la Resolución 2182 del 2016 de Minambiente o aquella que la modifique, derogue o sustituya.
2. La información del resultado de los monitoreos, sobre el uso y aprovechamiento de recursos naturales, cuya frecuencia de presentación y/o entrega se haya definido en el respectivo acto administrativo con una temporalidad igual o menor a la diaria (diaria, horaria o minutal), deberá radicarse diariamente de forma consolidada a través de las plantillas de textos plano tipo .txt o .csv (disponibles en la página web de la entidad) por medio del correo electrónico licencias@anla.gov.co con copia a centromonitoreo@anla.gov.co, indicando el asunto del correo, conforme con la siguiente tabla:
</t>
    </r>
    <r>
      <rPr>
        <sz val="10"/>
        <color rgb="FFFF0000"/>
        <rFont val="Century Gothic"/>
        <family val="2"/>
      </rPr>
      <t>(Ver tabla en pestaña 3. Asuntos de radicación, la cual se debe copiar en este espacio)</t>
    </r>
    <r>
      <rPr>
        <sz val="10"/>
        <color theme="1"/>
        <rFont val="Century Gothic"/>
        <family val="2"/>
      </rPr>
      <t xml:space="preserve">
3. La información que requiera la transmisión continua de datos, cuya frecuencia esté definida en el respectivo acto administrativo en tiempo real o cuasi real, se reportará a través de VPN Site to Site, API REST, o según sea definido conforme con los lineamientos de la Oficina de Tecnologías de la Información - OTI de la Entidad y las posibilidades tecnológicas del titular del PMA.
</t>
    </r>
    <r>
      <rPr>
        <b/>
        <sz val="10"/>
        <color theme="1"/>
        <rFont val="Century Gothic"/>
        <family val="2"/>
      </rPr>
      <t>Parágrafo:</t>
    </r>
    <r>
      <rPr>
        <sz val="10"/>
        <color theme="1"/>
        <rFont val="Century Gothic"/>
        <family val="2"/>
      </rPr>
      <t xml:space="preserve"> La demás información generada por los proyectos deberá entregarse a través del instrumento de seguimiento ambiental habitual (Informe de Cumplimiento Ambiental - ICA) y el mecanismo de recepción disponible (Ventanilla Integral de Trámites Ambientales en Línea - VITAL). </t>
    </r>
  </si>
  <si>
    <r>
      <t xml:space="preserve">Informar finalización de actividades de la fase constructiva
</t>
    </r>
    <r>
      <rPr>
        <b/>
        <sz val="10"/>
        <rFont val="Century Gothic"/>
        <family val="2"/>
      </rPr>
      <t xml:space="preserve">Nota:  </t>
    </r>
    <r>
      <rPr>
        <sz val="10"/>
        <rFont val="Century Gothic"/>
        <family val="2"/>
      </rPr>
      <t>Tener en cuenta lo expresado por la OAJ en el memorando con radicado 2022170492-3-000 del 09 de agosto de 2022 en el momento de hacer uso de las obligaciones de inversión del 1%. Leer comentario en esta casilla.</t>
    </r>
  </si>
  <si>
    <r>
      <t xml:space="preserve">Presentar plan de inversión con liquidación de inversiones
</t>
    </r>
    <r>
      <rPr>
        <b/>
        <sz val="10"/>
        <color theme="1"/>
        <rFont val="Century Gothic"/>
        <family val="2"/>
      </rPr>
      <t xml:space="preserve">
Nota:  </t>
    </r>
    <r>
      <rPr>
        <sz val="10"/>
        <color theme="1"/>
        <rFont val="Century Gothic"/>
        <family val="2"/>
      </rPr>
      <t>Tener en cuenta lo expresado por la OAJ en el memorando con radicado 2022170492-3-000 del 09 de agosto de 2022 en el momento de hacer uso de las obligaciones de inversión del 1%. Leer comentario en esta casilla.</t>
    </r>
  </si>
  <si>
    <r>
      <t>Presentación del cumplimiento de las formas de implementación</t>
    </r>
    <r>
      <rPr>
        <b/>
        <sz val="10"/>
        <color theme="1"/>
        <rFont val="Century Gothic"/>
        <family val="2"/>
      </rPr>
      <t xml:space="preserve">
Nota 1:  </t>
    </r>
    <r>
      <rPr>
        <sz val="10"/>
        <color theme="1"/>
        <rFont val="Century Gothic"/>
        <family val="2"/>
      </rPr>
      <t>Tener en cuenta lo expresado por la OAJ en el memorando con radicado 2022170492-3-000 del 09 de agosto de 2022 en el momento de hacer uso de las obligaciones de inversión del 1%. Leer comentario en esta casilla.</t>
    </r>
    <r>
      <rPr>
        <b/>
        <sz val="10"/>
        <color theme="1"/>
        <rFont val="Century Gothic"/>
        <family val="2"/>
      </rPr>
      <t xml:space="preserve">
Nota 2: </t>
    </r>
    <r>
      <rPr>
        <sz val="10"/>
        <color theme="1"/>
        <rFont val="Century Gothic"/>
        <family val="2"/>
      </rPr>
      <t>Este parágrafo aplica cuando el proyecto tenga formas agrupadas de las obligaciones. Incluir parágrafo en la obligación anterior "</t>
    </r>
    <r>
      <rPr>
        <i/>
        <sz val="10"/>
        <color theme="1"/>
        <rFont val="Century Gothic"/>
        <family val="2"/>
      </rPr>
      <t>Presentar plan de inversión con liquidación de inversiones".</t>
    </r>
  </si>
  <si>
    <r>
      <t xml:space="preserve">Actualización de la liquidación de las inversiones
</t>
    </r>
    <r>
      <rPr>
        <b/>
        <sz val="10"/>
        <color theme="1"/>
        <rFont val="Century Gothic"/>
        <family val="2"/>
      </rPr>
      <t xml:space="preserve">
Nota:  </t>
    </r>
    <r>
      <rPr>
        <sz val="10"/>
        <color theme="1"/>
        <rFont val="Century Gothic"/>
        <family val="2"/>
      </rPr>
      <t>Tener en cuenta lo expresado por la OAJ en el memorando con radicado 2022170492-3-000 del 09 de agosto de 2022 en el momento de hacer uso de las obligaciones de inversión del 1%. Leer comentario en esta casilla.</t>
    </r>
  </si>
  <si>
    <r>
      <t xml:space="preserve">Cumplimiento de cronograma y ejecución del plan
</t>
    </r>
    <r>
      <rPr>
        <b/>
        <sz val="10"/>
        <color theme="1"/>
        <rFont val="Century Gothic"/>
        <family val="2"/>
      </rPr>
      <t xml:space="preserve">Nota 1:  </t>
    </r>
    <r>
      <rPr>
        <sz val="10"/>
        <color theme="1"/>
        <rFont val="Century Gothic"/>
        <family val="2"/>
      </rPr>
      <t>Tener en cuenta lo expresado por la OAJ en el memorando con radicado 2022170492-3-000 del 09 de agosto de 2022 en el momento de hacer uso de las obligaciones de inversión del 1%. Leer comentario en esta casilla.</t>
    </r>
    <r>
      <rPr>
        <b/>
        <sz val="10"/>
        <color theme="1"/>
        <rFont val="Century Gothic"/>
        <family val="2"/>
      </rPr>
      <t xml:space="preserve">
Nota 2: </t>
    </r>
    <r>
      <rPr>
        <sz val="10"/>
        <color theme="1"/>
        <rFont val="Century Gothic"/>
        <family val="2"/>
      </rPr>
      <t>Ajustar obligación en caso de que no se haya presentado cronograma de ejecución.</t>
    </r>
  </si>
  <si>
    <r>
      <t>Presentación del cumplimiento de las formas de implementación</t>
    </r>
    <r>
      <rPr>
        <b/>
        <sz val="10"/>
        <color theme="1"/>
        <rFont val="Century Gothic"/>
        <family val="2"/>
      </rPr>
      <t xml:space="preserve">
Nota 1: </t>
    </r>
    <r>
      <rPr>
        <sz val="10"/>
        <color theme="1"/>
        <rFont val="Century Gothic"/>
        <family val="2"/>
      </rPr>
      <t xml:space="preserve">Este parágrafo aplica cuando el proyecto tenga formas agrupadas de las obligaciones. Incluir parágrafo en la obligación anterior </t>
    </r>
    <r>
      <rPr>
        <i/>
        <sz val="10"/>
        <color theme="1"/>
        <rFont val="Century Gothic"/>
        <family val="2"/>
      </rPr>
      <t>"Inicio de actividades aprobadas de compensación".</t>
    </r>
    <r>
      <rPr>
        <sz val="10"/>
        <color theme="1"/>
        <rFont val="Century Gothic"/>
        <family val="2"/>
      </rPr>
      <t xml:space="preserve">
</t>
    </r>
    <r>
      <rPr>
        <b/>
        <sz val="10"/>
        <color theme="1"/>
        <rFont val="Century Gothic"/>
        <family val="2"/>
      </rPr>
      <t>Nota 2:</t>
    </r>
    <r>
      <rPr>
        <sz val="10"/>
        <color theme="1"/>
        <rFont val="Century Gothic"/>
        <family val="2"/>
      </rPr>
      <t xml:space="preserve"> En caso de que solo se agrupen obligaciones de compensación, eliminar las obligaciones de inversión de 1% de la obligación.</t>
    </r>
    <r>
      <rPr>
        <b/>
        <sz val="10"/>
        <color theme="1"/>
        <rFont val="Century Gothic"/>
        <family val="2"/>
      </rPr>
      <t xml:space="preserve">
Nota 3: </t>
    </r>
    <r>
      <rPr>
        <sz val="10"/>
        <color theme="1"/>
        <rFont val="Century Gothic"/>
        <family val="2"/>
      </rPr>
      <t>En caso de que el proyecto agrupe obligaciones de compensaciónes e inversión del 1%, se deberá incluir este parágrafo una única vez (verificar que no esté duplicada con las obligaciones de inversión de 1%).</t>
    </r>
  </si>
  <si>
    <r>
      <rPr>
        <b/>
        <sz val="10"/>
        <color theme="1"/>
        <rFont val="Century Gothic"/>
        <family val="2"/>
      </rPr>
      <t>Parágrafo 1:</t>
    </r>
    <r>
      <rPr>
        <sz val="10"/>
        <color theme="1"/>
        <rFont val="Century Gothic"/>
        <family val="2"/>
      </rPr>
      <t xml:space="preserve"> El cumplimiento de objetivos y obligaciones asociadas a las formas agrupadas de implementación de los planes de compensación del medio biótico e inversión forzosa de no menos del 1% a las que se refiere el Manual de Compensaciones del Componente Biótico y el Articulo  2.2.9.3.1.12. del Decreto 1076 de 2015, o aquella norma que la modifique, sustituya o derogue, se presentarán de manera independiente en los Informes de Cumplimiento Ambiental de cada proyecto y de cada obligación correspondiente, bajo el modelo de almacenamiento geográfico establecido en la Resolución 2182 de 2016 del MADS, o la que la modifique, sustituya o derogue.</t>
    </r>
  </si>
  <si>
    <r>
      <t xml:space="preserve">No superposiciones entre áreas de compensación e inversión del 1%
</t>
    </r>
    <r>
      <rPr>
        <b/>
        <sz val="10"/>
        <color theme="1"/>
        <rFont val="Century Gothic"/>
        <family val="2"/>
      </rPr>
      <t xml:space="preserve">
Nota 1: </t>
    </r>
    <r>
      <rPr>
        <sz val="10"/>
        <color theme="1"/>
        <rFont val="Century Gothic"/>
        <family val="2"/>
      </rPr>
      <t>Incluir parágrafo en la obligación anterior "Inicio de actividades aprobadas de compensación".</t>
    </r>
  </si>
  <si>
    <r>
      <rPr>
        <b/>
        <sz val="10"/>
        <color theme="1"/>
        <rFont val="Century Gothic"/>
        <family val="2"/>
      </rPr>
      <t xml:space="preserve">Parágrafo 2: </t>
    </r>
    <r>
      <rPr>
        <sz val="10"/>
        <color theme="1"/>
        <rFont val="Century Gothic"/>
        <family val="2"/>
      </rPr>
      <t>No se deberán presentar superposiciones entre las áreas destinadas para el cumplimiento de las obligaciones de compensación o de inversión forzosa de no menos del 1%, así como tampoco con áreas destinadas al cumplimiento de obligaciones impuestas a cualquier otro expediente, máxime cuando se trate de la misma actividad propuesta para el cumplimiento de la obligación.</t>
    </r>
  </si>
  <si>
    <t>FAUNA</t>
  </si>
  <si>
    <r>
      <t xml:space="preserve">Estudio ecológico de sitios de reubicación </t>
    </r>
    <r>
      <rPr>
        <sz val="10"/>
        <color theme="1"/>
        <rFont val="Century Gothic"/>
        <family val="2"/>
      </rPr>
      <t>y ahuyentamiento</t>
    </r>
  </si>
  <si>
    <r>
      <t xml:space="preserve">Presentar un estudio ecológico de los sitios de reubicación </t>
    </r>
    <r>
      <rPr>
        <sz val="10"/>
        <color theme="1"/>
        <rFont val="Century Gothic"/>
        <family val="2"/>
      </rPr>
      <t>y ahuyentamiento de fauna, en el primer Informe de Cumplimiento Ambiental - ICA de la fase constructiva para que sea objeto de análisis y aprobación, el cual incluya:
i) Oferta de hábitat.
ii) Tipo de cobertura vegetal.
iii) Rutas de fuga, corredores biológicos, área y accesibilidad.
iv) Análisis de la capacidad de carga de los ecosistemas que recibirán las especies de fauna. Se podrán emplear especies focales a partir de los impactos generados por el proyecto. 
v) Plan de seguimiento y monitoreo que incluya acciones e indicadores que permitan corroborar la efectividad y pertinencia a nivel de individuos reubicados, poblaciones y hábitat.
vi) Dichas áreas deberán encontrarse dentro del área de influencia del proyecto, en caso de que no sea posible, justificar las razones de la selección en sitios fuera de la misma.</t>
    </r>
  </si>
  <si>
    <t>Ahuyentamiento, rescate y/o reubicación de fauna silvestre</t>
  </si>
  <si>
    <t xml:space="preserve">Realizar actividades de ahuyentamiento, rescate y/o reubicación de los diferentes individuos de especies de fauna silvestre presentes en áreas intervenidas por el proyecto. Documentar la localización de los sitios de reubicación de fauna y actividades ejecutadas en cada Informe de Cumplimiento Ambiental - ICA, haciendo uso del modelo de almacenamiento geográfico establecido en la Resolución 2182 de 2016 del MADS, o aquella norma que la modifique o sustituya,  </t>
  </si>
  <si>
    <r>
      <t xml:space="preserve">Seguimiento a la fauna en áreas de compensación
</t>
    </r>
    <r>
      <rPr>
        <b/>
        <sz val="10"/>
        <color theme="1"/>
        <rFont val="Century Gothic"/>
        <family val="2"/>
      </rPr>
      <t>Nota:</t>
    </r>
    <r>
      <rPr>
        <sz val="10"/>
        <color theme="1"/>
        <rFont val="Century Gothic"/>
        <family val="2"/>
      </rPr>
      <t xml:space="preserve"> Imponer en caso de que el proyecto cuente con plan de compensación, que no haya incluido dentro del mismo el seguimiento a los grupos de fauna presentes en el área a compensar y que tengan correlación con las acciones de compensación.</t>
    </r>
  </si>
  <si>
    <r>
      <t xml:space="preserve">
Presentación de sistema de pasos de fauna
</t>
    </r>
    <r>
      <rPr>
        <b/>
        <sz val="10"/>
        <color theme="1"/>
        <rFont val="Century Gothic"/>
        <family val="2"/>
      </rPr>
      <t xml:space="preserve">Nota: </t>
    </r>
    <r>
      <rPr>
        <sz val="10"/>
        <color theme="1"/>
        <rFont val="Century Gothic"/>
        <family val="2"/>
      </rPr>
      <t>Aplica para proyectos que requieran la construcción o adecuación de vías para su ejecución</t>
    </r>
  </si>
  <si>
    <r>
      <t xml:space="preserve">Incorporar en el Plan de Manejo Ambiental un sistema de pasos de fauna como una de las medidas de mitigación a los impactos de atropellamiento, mortalidad de fauna y efecto barrera para la dispersión, o su equivalente de acuerdo con el ejercicio de jerarquización de impactos ambientales. El sistema de pasos de fauna deberá ser objeto de diseño, construcción y mantenimiento con base en los análisis de conectividad funcional, las obras de drenaje adaptadas a la movilidad de las especies, estructuras disuasivas y de encauzamiento, y la cobertura vegetal existente asociada o por restaurar, y demás criterios contemplados en los lineamientos de Infraestructura Verde Vial para Colombia (MADS, FCDS &amp; WWF, 2020), el documento "Atropellamiento de fauna silvestre en Colombia. Guía para entender y diagnosticar este impacto" (Jaramillo-Fayad et al. 2021) y otras fuentes que sirvan de orientación para el diseño de este tipo de estructuras. Dicha información, deberá ser presentada en el primer Informe de Cumplimiento Ambiental - ICA de la fase constructiva.
</t>
    </r>
    <r>
      <rPr>
        <b/>
        <sz val="10"/>
        <color theme="1"/>
        <rFont val="Century Gothic"/>
        <family val="2"/>
      </rPr>
      <t xml:space="preserve">
Parágrafo: </t>
    </r>
    <r>
      <rPr>
        <sz val="10"/>
        <color theme="1"/>
        <rFont val="Century Gothic"/>
        <family val="2"/>
      </rPr>
      <t>Para las vías existentes que se encuentren dentro del área de influencia del proyecto y que vayan a ser empleadas por el proyecto, se deberá tener en cuenta para el diseño del sistema de pasos de fauna un análisis de puntos calientes - hotspot, para determinar la susceptibilidad frente a los impacto de atropellamiento, mortalidad de fauna y efecto barrera para la dispersión, o su equivalente de acuerdo con el ejercicio de jerarquización de impactos ambientales.</t>
    </r>
  </si>
  <si>
    <r>
      <t xml:space="preserve">Seguimiento a pasos de fauna
</t>
    </r>
    <r>
      <rPr>
        <b/>
        <sz val="10"/>
        <color theme="1"/>
        <rFont val="Century Gothic"/>
        <family val="2"/>
      </rPr>
      <t xml:space="preserve">
Nota 1:</t>
    </r>
    <r>
      <rPr>
        <sz val="10"/>
        <color theme="1"/>
        <rFont val="Century Gothic"/>
        <family val="2"/>
      </rPr>
      <t xml:space="preserve"> Aplica para proyectos que requieran la construcción o adecuación de vías para su ejecución.</t>
    </r>
    <r>
      <rPr>
        <b/>
        <sz val="10"/>
        <color theme="1"/>
        <rFont val="Century Gothic"/>
        <family val="2"/>
      </rPr>
      <t xml:space="preserve">
Nota 2: </t>
    </r>
    <r>
      <rPr>
        <sz val="10"/>
        <color theme="1"/>
        <rFont val="Century Gothic"/>
        <family val="2"/>
      </rPr>
      <t xml:space="preserve">La frecuencia del seguimiento al sistema de pasos de fauna se evaluará con base en el diseño del sistema de pasos de fauna presentado en el primer ICA de la fase constructiva. </t>
    </r>
  </si>
  <si>
    <r>
      <t xml:space="preserve">Realizar un seguimiento sistemático, estandarizado, representativo y adaptativo al cumplimiento y efectividad del sistema de pasos de fauna como medida de mitigación frente a los impactos de atropellamiento, mortalidad de fauna y efecto barrera para la dispersión, o su equivalente de acuerdo con el ejercicio de jerarquización de impactos ambientales, teniendo en cuenta los lineamientos de Infraestructura Verde Vial para Colombia (MADS, FCDS &amp; WWF, 2020) y otras fuentes que sirvan de orientación para el monitoreo. Documentar las actividades de monitoreo en cada Informe de Cumplimiento Ambiental - ICA, haciendo uso del modelo de almacenamiento geográfico establecido en la Resolución 2182 de 2016 del MADS, o aquella norma que la modifique o sustituya.
</t>
    </r>
    <r>
      <rPr>
        <b/>
        <sz val="10"/>
        <color theme="1"/>
        <rFont val="Century Gothic"/>
        <family val="2"/>
      </rPr>
      <t xml:space="preserve">
Parágrafo: </t>
    </r>
    <r>
      <rPr>
        <sz val="10"/>
        <color theme="1"/>
        <rFont val="Century Gothic"/>
        <family val="2"/>
      </rPr>
      <t>La efectividad de la medida se evaluará en función de dos aspectos, el primero relacionado directamente con el uso o no uso de los pasos de fauna y el segundo con la disminución en el atropellamiento o mortalidad de fauna sobre la vía, con el propósito de identificar la pertinencia de complementar y/o modificar la medida de manejo establecida.</t>
    </r>
  </si>
  <si>
    <r>
      <t xml:space="preserve">Seguimiento a la fauna
</t>
    </r>
    <r>
      <rPr>
        <b/>
        <sz val="10"/>
        <color theme="1"/>
        <rFont val="Century Gothic"/>
        <family val="2"/>
      </rPr>
      <t xml:space="preserve">Nota: </t>
    </r>
    <r>
      <rPr>
        <sz val="10"/>
        <color theme="1"/>
        <rFont val="Century Gothic"/>
        <family val="2"/>
      </rPr>
      <t xml:space="preserve">Imponer en caso de que el impacto en la fauna silvestre sea significativo y el profesional evaluador considere su aplicabilidad de acuerdo con impactos adicionales relacionados con la conectividad,  fragmentación de hábitat, entre otros. </t>
    </r>
  </si>
  <si>
    <t>Temporalidad</t>
  </si>
  <si>
    <r>
      <t xml:space="preserve">OBLIGACIONES MÍNIMAS APLICABLES AL PROYECTO, OBRA O ACTIVIDAD EN EVALUACIÓN / SEGUIMIENTO
Nota: </t>
    </r>
    <r>
      <rPr>
        <sz val="10"/>
        <rFont val="Century Gothic"/>
        <family val="2"/>
      </rPr>
      <t>Usar el texto de esta hoja para construir el concepto técnico y acto administrativo (Copiar y pegar en cada documento a construir)</t>
    </r>
  </si>
  <si>
    <t>Realizar seguimiento a los grupos de fauna, con la periodicidad aprobada por esta Autoridad para el seguimiento y monitoreo descrito en el plan de compensación del medio biótico, en áreas en donde se adelanten actividades aprobadas en dicho plan, en cuanto a la composición, abundancia y estructura de los diferentes grupos taxonómicos, a partir de la implementación de metodologías y variables presentadas en el estudio de viabilidad ambiental, considerando como mínimo las siguientes condiciones:
a) Establecer una red de monitoreo para los diferentes grupos taxonómicos referenciados en el estudio de viabilidad ambiental.
b) Realizar análisis multitemporales y espaciales.
c) Identificar posibles corredores de movilidad.
d) Identificar posibles conflictos con las comunidades aledañas.
e) Evaluar la pertinencia de complementar y/o modificar las medidas de manejo establecidas.
Reportar los resultados en los respectivos Informes de Cumplimiento Ambiental - ICA.</t>
  </si>
  <si>
    <r>
      <t>Realizar seguimiento a los grupos de fauna del área de influencia del proyecto, con una frecuencia</t>
    </r>
    <r>
      <rPr>
        <sz val="10"/>
        <color rgb="FFFF0000"/>
        <rFont val="Century Gothic"/>
        <family val="2"/>
      </rPr>
      <t xml:space="preserve"> (definir la frecuencia de acuerdo con el criterio de los evaluadores para el proyecto)</t>
    </r>
    <r>
      <rPr>
        <sz val="10"/>
        <color theme="1"/>
        <rFont val="Century Gothic"/>
        <family val="2"/>
      </rPr>
      <t>, respecto a composición, abundancia y estructura de los diferentes grupos taxonómicos, a partir de las metodologías y variables presentadas en el estudio de viabilidad ambiental, considerando como mínimo las siguientes condiciones:
a) Establecer una red de monitoreo para los diferentes grupos taxonómicos referenciados en el estudio de viabilidad ambiental.
b) Realizar análisis multitemporales y espaciales.
c) Identificar posibles corredores de movilidad.
d) Identificar posibles conflictos con las comunidades aledañas.
e) Evaluar la pertinencia de complementar y/o modificar las medidas de manejo establecidas.
Reportar los resultados en los respectivos Informes de Cumplimiento Ambiental - ICA.</t>
    </r>
  </si>
  <si>
    <r>
      <t xml:space="preserve">Implementar sistemas de control y manejo de escorrentía dando cumplimiento a lo siguiente:
a) Contar con una pendiente que favorezca su conducción a los sistemas de control y manejo de escorrentía, de tal forma que la escorrentía fluya libremente hacia ellas.
b) De acuerdo con las características de pendiente y tipo de sistemas de control y manejo, deberá contar con disipadores de energía o cualquier otro sistema, que garantice que las aguas lluvias lleguen a una baja velocidad al sitio donde serán entregadas, el cual deberá contar con la capacidad para recibir dichas descargas </t>
    </r>
    <r>
      <rPr>
        <sz val="10"/>
        <color rgb="FFFF0000"/>
        <rFont val="Century Gothic"/>
        <family val="2"/>
      </rPr>
      <t xml:space="preserve">(el sitio corresponderá a superficies de agua lénticas, lóticas, estructuras de almacenamimento y drenaje artificiales - canales de vías existentes o proyectados, o reservorios- y zonas inundables que eviten la generación de procesos erosivos).
</t>
    </r>
    <r>
      <rPr>
        <sz val="10"/>
        <color theme="1"/>
        <rFont val="Century Gothic"/>
        <family val="2"/>
      </rPr>
      <t>c) El agua lluvia recogida a través de dicho sistema deberá pasar por un sistema de remoción de sólidos antes de ser entregada y podrá contar con tratamientos adicionales, dependiendo de las características del medio por el cual se transporte.
d) Presentar los soportes de la construcción de estos sistemas y del mantenimiento rutinario, o de entraga a teceros a través de los respectivos Informes de Cumplimiento Ambiental - ICA.</t>
    </r>
  </si>
  <si>
    <r>
      <t xml:space="preserve">Manejo de aguas de escorrentía superficial
</t>
    </r>
    <r>
      <rPr>
        <b/>
        <sz val="10"/>
        <color theme="1"/>
        <rFont val="Century Gothic"/>
        <family val="2"/>
      </rPr>
      <t>Nota 1:</t>
    </r>
    <r>
      <rPr>
        <sz val="10"/>
        <color theme="1"/>
        <rFont val="Century Gothic"/>
        <family val="2"/>
      </rPr>
      <t xml:space="preserve"> Evaluar la propuesta realizada por el proyecto en relación con el sitio donde serán entregadas las aguas y las obras asociadas a la descarga. En caso de que no cumplan con las condiciones establecidas en la presente obligación, deberá requerir ajuste de la medida acorde con los criterios del literal b).</t>
    </r>
    <r>
      <rPr>
        <b/>
        <sz val="10"/>
        <color theme="1"/>
        <rFont val="Century Gothic"/>
        <family val="2"/>
      </rPr>
      <t xml:space="preserve">
Nota 2:</t>
    </r>
    <r>
      <rPr>
        <sz val="10"/>
        <color theme="1"/>
        <rFont val="Century Gothic"/>
        <family val="2"/>
      </rPr>
      <t xml:space="preserve"> No se permite la descarga directa a suelo sin ningún tipo de control en la velocidad y manejo de sedimentos, lo cual será objeto de análisis por parte del profesional evaluador.</t>
    </r>
  </si>
  <si>
    <r>
      <t xml:space="preserve">Realizar la recirculación de las aguas residuales generadas en el proyecto, dando cumplimiento a las siguientes condiciones:
a) Para el seguimiento y control de la recirculación del agua residual en suelos de soporte de infraestructura por parte de la Autoridad Ambiental, la sociedad </t>
    </r>
    <r>
      <rPr>
        <sz val="10"/>
        <color rgb="FFFF0000"/>
        <rFont val="Century Gothic"/>
        <family val="2"/>
      </rPr>
      <t xml:space="preserve"> [XXX]</t>
    </r>
    <r>
      <rPr>
        <sz val="10"/>
        <color theme="1"/>
        <rFont val="Century Gothic"/>
        <family val="2"/>
      </rPr>
      <t xml:space="preserve"> deberá dar cumplimiento a lo dispuesto en el artículo 3 de la Resolución 1256 de 2021 de Minambiente, o aquella que la modifique, sustituya o derogue, y presentar los respectivos soportes en los Informes de Cumplimiento Ambiental - ICA.
b) La recirculación del agua residual en suelos de soporte de infraestructura, no deberá generar escorrentía.
c) Realizar monitoreos cada dos meses del agua residual para uso industrial (específicamente para riego de vías y/o jardines) que será objeto de recirculación, registrando los siguientes parámetros: pH, conductividad, SAAM, grasas y aceites, fenoles totales, hidrocarburos totales, cianuro libre, cloruros, fluoruros, sulfatos, mercurio, sodio, antimonio, cloro total residual, nitratos, plomo, hierro, coliformes totales y coliformes fecales. La exclusión de uno o más parámetros deberá solicitarse ante esta Autoridad y estar sustentada con el empleo de balances de materia y la caracterización de las aguas residuales. La recirculación de agua residual con uso industrial para el uso mencionado, no se podrá realizar en áreas pavimentadas o dentro de la ronda de protección a cuerpos de agua.
d) Presentar en los respectivos Informes de Cumplimiento Ambiental - ICA los reportes de laboratorio, las cadenas de custodia y el análisis de la tendencia de los resultados.
e) Presentar el reporte mensual de las cantidades de agua que son objeto de recirculación, discriminando el origen y uso dado, en los Informes de Cumplimiento Ambiental - ICA.
</t>
    </r>
  </si>
  <si>
    <r>
      <t xml:space="preserve">Realizar la entrega de las aguas residuales para reúso de conformidad con lo dispuesto en la Resolución 1256 de 2021 expedida por el MADS o aquella que la modifique, sustituya o derogue, y presentar en los Informes de Cumplimiento Ambiental – ICA:
a) Para el seguimiento y control del reúso del agua residual, la sociedad </t>
    </r>
    <r>
      <rPr>
        <sz val="10"/>
        <color rgb="FFFF0000"/>
        <rFont val="Century Gothic"/>
        <family val="2"/>
      </rPr>
      <t xml:space="preserve"> [XXX] </t>
    </r>
    <r>
      <rPr>
        <sz val="10"/>
        <color theme="1"/>
        <rFont val="Century Gothic"/>
        <family val="2"/>
      </rPr>
      <t>deberá dar cumplimiento a lo dispuesto en los numerales 1, 2 y 3 y parágrafo del artículo 6 de la Resolución 1256 de 2021 de Minambiente, o aquella que la modifique, sustituya o derogue, y presentar los respectivos soportes en los Informes de Cumplimiento Ambiental - ICA.
b) Realizar monitoreos cada dos meses del agua residual para uso industrial (específicamente para riego de vías y/o jardines) que será objeto de reúso, registrando los siguientes parámetros: pH, conductividad, SAAM, grasas y aceites, fenoles totales, hidrocarburos totales, cianuro libre, cloruros, fluoruros, sulfatos, mercurio, sodio, antimonio, cloro total residual, nitratos, plomo, hierro, coliformes totales y coliformes fecales. La exclusión de uno o más parámetros deberá solicitarse ante esta Autoridad y estar sustentada con el empleo de balances de materia y la caracterización de las aguas residuales. 
c) Presentar en los respectivos Informes de Cumplimiento Ambiental - ICA los reportes de laboratorio, las cadenas de custodia y el análisis de la tendencia de los resultados.
d) Presentar el reporte mensual de las cantidades de agua que son objeto de reúso, discriminando el origen y uso dado, en los Informes de Cumplimiento Ambiental - ICA.</t>
    </r>
  </si>
  <si>
    <t>10-11-2022</t>
  </si>
  <si>
    <t>1</t>
  </si>
  <si>
    <t>EL-FO-62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</si>
</sst>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Century Gothic"/>
      <family val="2"/>
    </font>
    <font>
      <b/>
      <sz val="10"/>
      <color rgb="FFFF0000"/>
      <name val="Century Gothic"/>
      <family val="2"/>
    </font>
    <font>
      <sz val="22"/>
      <name val="Wingdings 2"/>
      <family val="1"/>
      <charset val="2"/>
    </font>
    <font>
      <sz val="10"/>
      <color theme="1"/>
      <name val="Arial"/>
      <family val="2"/>
    </font>
    <font>
      <sz val="10"/>
      <name val="Century Gothic"/>
      <family val="2"/>
    </font>
    <font>
      <b/>
      <sz val="10"/>
      <color theme="1"/>
      <name val="Century Gothic"/>
      <family val="2"/>
    </font>
    <font>
      <sz val="10"/>
      <color rgb="FFFF0000"/>
      <name val="Century Gothic"/>
      <family val="2"/>
    </font>
    <font>
      <sz val="10"/>
      <color theme="4"/>
      <name val="Century Gothic"/>
      <family val="2"/>
    </font>
    <font>
      <u/>
      <sz val="10"/>
      <color theme="4"/>
      <name val="Century Gothic"/>
      <family val="2"/>
    </font>
    <font>
      <sz val="12"/>
      <color theme="1"/>
      <name val="Century Gothic"/>
      <family val="2"/>
    </font>
    <font>
      <b/>
      <sz val="14"/>
      <color theme="1"/>
      <name val="Century Gothic"/>
      <family val="2"/>
    </font>
    <font>
      <sz val="14"/>
      <color theme="1"/>
      <name val="Century Gothic"/>
      <family val="2"/>
    </font>
    <font>
      <i/>
      <sz val="10"/>
      <color theme="1"/>
      <name val="Century Gothic"/>
      <family val="2"/>
    </font>
    <font>
      <sz val="10"/>
      <color theme="1"/>
      <name val="Century Gothic"/>
      <family val="2"/>
    </font>
    <font>
      <sz val="22"/>
      <color theme="1"/>
      <name val="Wingdings 2"/>
      <family val="1"/>
      <charset val="2"/>
    </font>
    <font>
      <b/>
      <sz val="8"/>
      <color rgb="FF000000"/>
      <name val="Arial"/>
      <family val="2"/>
    </font>
    <font>
      <sz val="8"/>
      <color rgb="FF0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D9D9D9"/>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5">
    <xf numFmtId="0" fontId="0" fillId="0" borderId="0"/>
    <xf numFmtId="0" fontId="4" fillId="0" borderId="0"/>
    <xf numFmtId="0" fontId="3" fillId="0" borderId="0"/>
    <xf numFmtId="0" fontId="2" fillId="0" borderId="0"/>
    <xf numFmtId="0" fontId="1" fillId="0" borderId="0"/>
  </cellStyleXfs>
  <cellXfs count="74">
    <xf numFmtId="0" fontId="0" fillId="0" borderId="0" xfId="0"/>
    <xf numFmtId="0" fontId="0" fillId="0" borderId="1" xfId="0" applyBorder="1"/>
    <xf numFmtId="0" fontId="5" fillId="2" borderId="1" xfId="0" applyFont="1" applyFill="1" applyBorder="1" applyAlignment="1">
      <alignment horizontal="center" vertical="center" wrapText="1"/>
    </xf>
    <xf numFmtId="0" fontId="0" fillId="4" borderId="0" xfId="0" applyFill="1"/>
    <xf numFmtId="0" fontId="0" fillId="4" borderId="0" xfId="0" applyFill="1" applyAlignment="1">
      <alignment horizontal="center"/>
    </xf>
    <xf numFmtId="0" fontId="0" fillId="4" borderId="0" xfId="0" applyFill="1" applyAlignment="1">
      <alignment horizontal="justify"/>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7" fillId="0" borderId="1" xfId="0" applyFont="1" applyBorder="1" applyAlignment="1" applyProtection="1">
      <alignment horizontal="center" vertical="center"/>
      <protection locked="0"/>
    </xf>
    <xf numFmtId="0" fontId="8" fillId="4" borderId="0" xfId="0" applyFont="1" applyFill="1" applyAlignment="1">
      <alignment vertical="center"/>
    </xf>
    <xf numFmtId="0" fontId="8" fillId="4" borderId="0" xfId="0" applyFont="1" applyFill="1" applyAlignment="1">
      <alignment vertical="center" wrapText="1"/>
    </xf>
    <xf numFmtId="0" fontId="8" fillId="4" borderId="0" xfId="0" applyFont="1" applyFill="1" applyAlignment="1" applyProtection="1">
      <alignment horizontal="center" vertical="center"/>
      <protection locked="0"/>
    </xf>
    <xf numFmtId="0" fontId="8" fillId="4" borderId="0" xfId="0" applyFont="1" applyFill="1" applyAlignment="1">
      <alignment horizontal="center" vertical="center"/>
    </xf>
    <xf numFmtId="0" fontId="14" fillId="4" borderId="0" xfId="0" applyFont="1" applyFill="1" applyAlignment="1" applyProtection="1">
      <alignment vertical="center"/>
      <protection locked="0"/>
    </xf>
    <xf numFmtId="0" fontId="14" fillId="4" borderId="3" xfId="0" applyFont="1" applyFill="1" applyBorder="1" applyAlignment="1" applyProtection="1">
      <alignment vertical="center"/>
      <protection locked="0"/>
    </xf>
    <xf numFmtId="0" fontId="14" fillId="4" borderId="5" xfId="0" applyFont="1" applyFill="1" applyBorder="1" applyAlignment="1" applyProtection="1">
      <alignment vertical="center"/>
      <protection locked="0"/>
    </xf>
    <xf numFmtId="0" fontId="14" fillId="4" borderId="6" xfId="0" applyFont="1" applyFill="1" applyBorder="1" applyAlignment="1" applyProtection="1">
      <alignment vertical="center"/>
      <protection locked="0"/>
    </xf>
    <xf numFmtId="0" fontId="15" fillId="0" borderId="1"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0" fillId="0" borderId="1" xfId="0" applyBorder="1" applyAlignment="1">
      <alignment horizontal="center" vertical="center"/>
    </xf>
    <xf numFmtId="0" fontId="7" fillId="0" borderId="2" xfId="0" applyFont="1" applyBorder="1" applyAlignment="1" applyProtection="1">
      <alignment horizontal="center" vertical="center"/>
      <protection locked="0"/>
    </xf>
    <xf numFmtId="0" fontId="0" fillId="0" borderId="2" xfId="0" applyBorder="1" applyAlignment="1">
      <alignment horizontal="justify" vertical="center" wrapText="1"/>
    </xf>
    <xf numFmtId="0" fontId="0" fillId="0" borderId="2"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2" xfId="0" applyBorder="1" applyAlignment="1">
      <alignment horizontal="center" vertical="center"/>
    </xf>
    <xf numFmtId="0" fontId="9" fillId="0" borderId="8" xfId="0" applyFont="1" applyBorder="1" applyAlignment="1">
      <alignment horizontal="center" vertical="center" wrapText="1"/>
    </xf>
    <xf numFmtId="0" fontId="9" fillId="0" borderId="2" xfId="0" applyFont="1" applyBorder="1" applyAlignment="1">
      <alignment horizontal="justify" vertical="center" wrapText="1"/>
    </xf>
    <xf numFmtId="0" fontId="0" fillId="0" borderId="1" xfId="0" applyBorder="1" applyAlignment="1">
      <alignment horizontal="justify" vertical="center"/>
    </xf>
    <xf numFmtId="0" fontId="9" fillId="0" borderId="1" xfId="0" applyFont="1" applyBorder="1" applyAlignment="1">
      <alignment horizontal="justify"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justify" vertical="center"/>
    </xf>
    <xf numFmtId="0" fontId="0" fillId="0" borderId="2" xfId="0" applyBorder="1" applyAlignment="1">
      <alignment horizontal="left" vertical="center" wrapText="1"/>
    </xf>
    <xf numFmtId="0" fontId="0" fillId="0" borderId="1" xfId="0" applyBorder="1" applyAlignment="1">
      <alignment horizontal="left" vertical="center" wrapText="1"/>
    </xf>
    <xf numFmtId="0" fontId="8" fillId="0" borderId="0" xfId="0" applyFont="1" applyAlignment="1">
      <alignment vertical="center"/>
    </xf>
    <xf numFmtId="0" fontId="9" fillId="0" borderId="1" xfId="0" applyFont="1" applyBorder="1" applyAlignment="1">
      <alignment horizontal="justify" vertical="center"/>
    </xf>
    <xf numFmtId="0" fontId="19" fillId="0" borderId="2" xfId="0" applyFont="1" applyBorder="1" applyAlignment="1" applyProtection="1">
      <alignment horizontal="center" vertical="center"/>
      <protection locked="0"/>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1" fillId="0" borderId="16" xfId="0" applyFont="1" applyBorder="1" applyAlignment="1">
      <alignment horizontal="center" vertical="center" wrapText="1"/>
    </xf>
    <xf numFmtId="0" fontId="0" fillId="4" borderId="0" xfId="0" applyFill="1" applyAlignment="1">
      <alignment vertical="center"/>
    </xf>
    <xf numFmtId="0" fontId="0" fillId="4" borderId="1" xfId="0" applyFill="1" applyBorder="1" applyAlignment="1">
      <alignment vertical="center" wrapText="1"/>
    </xf>
    <xf numFmtId="0" fontId="0" fillId="0" borderId="1" xfId="0" applyBorder="1" applyAlignment="1">
      <alignment wrapText="1"/>
    </xf>
    <xf numFmtId="0" fontId="0" fillId="4" borderId="1" xfId="0" applyFill="1" applyBorder="1" applyAlignment="1">
      <alignment horizontal="justify" vertical="center" wrapText="1"/>
    </xf>
    <xf numFmtId="0" fontId="0" fillId="0" borderId="12" xfId="0" applyBorder="1" applyAlignment="1">
      <alignment horizontal="justify" vertical="center" wrapText="1"/>
    </xf>
    <xf numFmtId="0" fontId="10" fillId="0" borderId="1" xfId="0" applyFont="1" applyBorder="1" applyAlignment="1">
      <alignment horizontal="justify" vertical="center" wrapText="1"/>
    </xf>
    <xf numFmtId="0" fontId="18" fillId="0" borderId="1" xfId="0" applyFont="1" applyBorder="1" applyAlignment="1">
      <alignment horizontal="justify" vertical="center" wrapText="1"/>
    </xf>
    <xf numFmtId="49" fontId="16" fillId="4" borderId="9" xfId="0" applyNumberFormat="1" applyFont="1" applyFill="1" applyBorder="1" applyAlignment="1" applyProtection="1">
      <alignment horizontal="center" vertical="center"/>
      <protection locked="0"/>
    </xf>
    <xf numFmtId="49" fontId="16" fillId="4" borderId="10" xfId="0" applyNumberFormat="1" applyFont="1" applyFill="1" applyBorder="1" applyAlignment="1" applyProtection="1">
      <alignment horizontal="center" vertical="center"/>
      <protection locked="0"/>
    </xf>
    <xf numFmtId="49" fontId="16" fillId="4" borderId="11" xfId="0" applyNumberFormat="1"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10" fillId="0" borderId="0" xfId="0" applyFont="1" applyAlignment="1">
      <alignment horizontal="left" wrapText="1"/>
    </xf>
    <xf numFmtId="0" fontId="5" fillId="3" borderId="1" xfId="0" applyFont="1" applyFill="1" applyBorder="1" applyAlignment="1">
      <alignment horizontal="center" vertical="center" wrapText="1"/>
    </xf>
  </cellXfs>
  <cellStyles count="5">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s>
  <dxfs count="4">
    <dxf>
      <font>
        <b/>
        <i val="0"/>
        <color theme="9"/>
      </font>
    </dxf>
    <dxf>
      <font>
        <b/>
        <i val="0"/>
        <color rgb="FFFF0000"/>
      </font>
    </dxf>
    <dxf>
      <font>
        <b/>
        <i val="0"/>
        <color theme="9"/>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10583</xdr:rowOff>
    </xdr:from>
    <xdr:to>
      <xdr:col>2</xdr:col>
      <xdr:colOff>3563</xdr:colOff>
      <xdr:row>2</xdr:row>
      <xdr:rowOff>180559</xdr:rowOff>
    </xdr:to>
    <xdr:pic>
      <xdr:nvPicPr>
        <xdr:cNvPr id="2" name="Imagen 1" descr="Resultado de imagen para anla">
          <a:extLst>
            <a:ext uri="{FF2B5EF4-FFF2-40B4-BE49-F238E27FC236}">
              <a16:creationId xmlns:a16="http://schemas.microsoft.com/office/drawing/2014/main" id="{A80B717D-1655-4AC3-B58A-653E0667E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084" y="10583"/>
          <a:ext cx="1384688" cy="783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966636</xdr:colOff>
      <xdr:row>0</xdr:row>
      <xdr:rowOff>33527</xdr:rowOff>
    </xdr:from>
    <xdr:to>
      <xdr:col>5</xdr:col>
      <xdr:colOff>714375</xdr:colOff>
      <xdr:row>0</xdr:row>
      <xdr:rowOff>465527</xdr:rowOff>
    </xdr:to>
    <xdr:sp macro="[0]!ActualizarFiltro" textlink="">
      <xdr:nvSpPr>
        <xdr:cNvPr id="4" name="Rectángulo: una sola esquina redondeada 1">
          <a:extLst>
            <a:ext uri="{FF2B5EF4-FFF2-40B4-BE49-F238E27FC236}">
              <a16:creationId xmlns:a16="http://schemas.microsoft.com/office/drawing/2014/main" id="{3476799A-C4D6-904E-A6BD-98875B8050AF}"/>
            </a:ext>
          </a:extLst>
        </xdr:cNvPr>
        <xdr:cNvSpPr/>
      </xdr:nvSpPr>
      <xdr:spPr>
        <a:xfrm>
          <a:off x="16230449" y="33527"/>
          <a:ext cx="866926" cy="432000"/>
        </a:xfrm>
        <a:prstGeom prst="round1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50"/>
            <a:t>Actualizar ANEXO</a:t>
          </a:r>
        </a:p>
      </xdr:txBody>
    </xdr:sp>
    <xdr:clientData/>
  </xdr:twoCellAnchor>
  <xdr:twoCellAnchor>
    <xdr:from>
      <xdr:col>4</xdr:col>
      <xdr:colOff>303429</xdr:colOff>
      <xdr:row>0</xdr:row>
      <xdr:rowOff>248805</xdr:rowOff>
    </xdr:from>
    <xdr:to>
      <xdr:col>4</xdr:col>
      <xdr:colOff>653256</xdr:colOff>
      <xdr:row>0</xdr:row>
      <xdr:rowOff>252052</xdr:rowOff>
    </xdr:to>
    <xdr:cxnSp macro="">
      <xdr:nvCxnSpPr>
        <xdr:cNvPr id="5" name="Conector recto de flecha 4">
          <a:extLst>
            <a:ext uri="{FF2B5EF4-FFF2-40B4-BE49-F238E27FC236}">
              <a16:creationId xmlns:a16="http://schemas.microsoft.com/office/drawing/2014/main" id="{863855F4-A50A-9C47-9EFA-C1BD5CE8C3E5}"/>
            </a:ext>
          </a:extLst>
        </xdr:cNvPr>
        <xdr:cNvCxnSpPr/>
      </xdr:nvCxnSpPr>
      <xdr:spPr>
        <a:xfrm flipV="1">
          <a:off x="15567242" y="248805"/>
          <a:ext cx="349827" cy="324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2505075</xdr:colOff>
      <xdr:row>0</xdr:row>
      <xdr:rowOff>38099</xdr:rowOff>
    </xdr:from>
    <xdr:to>
      <xdr:col>3</xdr:col>
      <xdr:colOff>3352800</xdr:colOff>
      <xdr:row>0</xdr:row>
      <xdr:rowOff>470099</xdr:rowOff>
    </xdr:to>
    <xdr:sp macro="[0]!ActualizarFiltro" textlink="">
      <xdr:nvSpPr>
        <xdr:cNvPr id="2" name="Rectángulo: una sola esquina redondeada 1">
          <a:extLst>
            <a:ext uri="{FF2B5EF4-FFF2-40B4-BE49-F238E27FC236}">
              <a16:creationId xmlns:a16="http://schemas.microsoft.com/office/drawing/2014/main" id="{E05A7911-8E4E-4354-B865-F792CF34EBE5}"/>
            </a:ext>
          </a:extLst>
        </xdr:cNvPr>
        <xdr:cNvSpPr/>
      </xdr:nvSpPr>
      <xdr:spPr>
        <a:xfrm>
          <a:off x="11487150" y="38099"/>
          <a:ext cx="847725" cy="432000"/>
        </a:xfrm>
        <a:prstGeom prst="round1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50"/>
            <a:t>Actualizar ANEXO</a:t>
          </a:r>
        </a:p>
      </xdr:txBody>
    </xdr:sp>
    <xdr:clientData/>
  </xdr:twoCellAnchor>
</xdr:wsDr>
</file>

<file path=xl/persons/person.xml><?xml version="1.0" encoding="utf-8"?>
<personList xmlns="http://schemas.microsoft.com/office/spreadsheetml/2018/threadedcomments" xmlns:x="http://schemas.openxmlformats.org/spreadsheetml/2006/main">
  <person displayName="Laura Lizeth Madero Gutierrez" id="{63374FCE-25B4-4E7F-AA2E-F9744731BA87}" userId="S::LMadero@anla.gov.co::800691de-2b26-4148-948a-f87bc5f4423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2" dT="2022-09-27T23:13:20.01" personId="{63374FCE-25B4-4E7F-AA2E-F9744731BA87}" id="{931BC214-293B-4F2A-8E0F-B8C70EE42BFE}">
    <text>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ext>
  </threadedComment>
  <threadedComment ref="C113" dT="2022-09-27T23:19:03.44" personId="{63374FCE-25B4-4E7F-AA2E-F9744731BA87}" id="{88C0FFF7-0141-4CCB-8B8A-58013780602B}">
    <text>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ext>
  </threadedComment>
  <threadedComment ref="C114" dT="2022-09-27T23:19:31.15" personId="{63374FCE-25B4-4E7F-AA2E-F9744731BA87}" id="{84C58CFC-8875-4C06-A4A5-D95A5A4B4775}">
    <text>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ext>
  </threadedComment>
  <threadedComment ref="C115" dT="2022-09-27T23:19:36.11" personId="{63374FCE-25B4-4E7F-AA2E-F9744731BA87}" id="{F07AE466-DC2D-4CB9-B8E2-9DE8EA17FA82}">
    <text>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ext>
  </threadedComment>
  <threadedComment ref="C116" dT="2022-09-27T23:19:40.80" personId="{63374FCE-25B4-4E7F-AA2E-F9744731BA87}" id="{7D771D03-628E-4CDD-8383-4CCF9ACDAAFB}">
    <text>La OAJ manifiesta a través del memorando con radicado 2022170492-3-000 del 09 de agosto de 2022, que si bien: i) el artículo 2.2.4.10.5.1 del Decreto 1155 del 2020, establece que los PTE deberán tramitar y obtener previamente a su ejecución un PMA de acuerdo con el procedimiento y requisitos establecidos en el Decreto 1076 de 2015, ii) el artículo 4° del Decreto 075 de 2017, incorporado al Decreto 1076 de 2015, indicó e hizo extensiva expresamente la inversión del 1% a los PMA del régimen de transición y iii) en los TdR expedidos a través de la Resolución 263 de 2021 de Minambiente se regula expresamente lo relativo a inversión del 1%; esa oficina considera que: i) la extensión de una medida que impone una obligación dineraria restrictiva o limitante del ejercicio del derecho de propiedad, como lo es la inversión del 1%, no puede materializarse hermenéuticamente y, por el contrario, requiere de una manifestación normativa expresa, ii) la figura jurídica de los planes de manejo ambiental, contemplada en el Decreto 1076 de 2015, se encuentra prevista exclusivamente para aquellos proyectos, obras o actividades a los cuales se les haya establecido o impuesto un PMA como instrumento de manejo y control ambiental, en virtud de los regímenes de transición de las reglamentaciones del título VIII de la Ley 99 de 1993 y iii) los interesados en la obtención del PMA para los PTE podrían aludir a esa necesidad de norma expresa (de rango legal o reglamentario) invocando la “cláusula” contenida en los mismos TdR, según la cual “cuando por razones técnicas y/o jurídicas no pueda ser incluido algún aspecto específico exigido en los presentes términos de referencia, esta situación debe ser informada explícitamente, presentando la respectiva justificación.” En ese sentido, las obligaciones relacionadas con esta temática no necesariamente deberán ser establecidas en todos los casos en los PMA de los PTE.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Y151"/>
  <sheetViews>
    <sheetView tabSelected="1" zoomScale="70" zoomScaleNormal="70" workbookViewId="0">
      <pane ySplit="5" topLeftCell="A6" activePane="bottomLeft" state="frozen"/>
      <selection activeCell="C85" sqref="C85"/>
      <selection pane="bottomLeft" activeCell="G6" sqref="G6"/>
    </sheetView>
  </sheetViews>
  <sheetFormatPr baseColWidth="10" defaultColWidth="11.5" defaultRowHeight="13"/>
  <cols>
    <col min="1" max="1" width="5" style="9" customWidth="1"/>
    <col min="2" max="2" width="20.6640625" style="10" customWidth="1"/>
    <col min="3" max="3" width="41.6640625" style="10" customWidth="1"/>
    <col min="4" max="4" width="11" style="11" customWidth="1"/>
    <col min="5" max="5" width="170.33203125" style="12" customWidth="1"/>
    <col min="6" max="10" width="17.6640625" style="12" customWidth="1"/>
    <col min="11" max="16384" width="11.5" style="9"/>
  </cols>
  <sheetData>
    <row r="1" spans="1:10" ht="24" customHeight="1">
      <c r="A1" s="13"/>
      <c r="B1" s="14"/>
      <c r="C1" s="58" t="s">
        <v>257</v>
      </c>
      <c r="D1" s="59"/>
      <c r="E1" s="59"/>
      <c r="F1" s="60"/>
      <c r="G1" s="18" t="s">
        <v>86</v>
      </c>
      <c r="H1" s="52" t="s">
        <v>483</v>
      </c>
      <c r="I1" s="53"/>
      <c r="J1" s="54"/>
    </row>
    <row r="2" spans="1:10" ht="24" customHeight="1">
      <c r="A2" s="13"/>
      <c r="B2" s="14"/>
      <c r="C2" s="58"/>
      <c r="D2" s="59"/>
      <c r="E2" s="59"/>
      <c r="F2" s="60"/>
      <c r="G2" s="18" t="s">
        <v>87</v>
      </c>
      <c r="H2" s="52" t="s">
        <v>484</v>
      </c>
      <c r="I2" s="53"/>
      <c r="J2" s="54"/>
    </row>
    <row r="3" spans="1:10" ht="24" customHeight="1">
      <c r="A3" s="15"/>
      <c r="B3" s="16"/>
      <c r="C3" s="61"/>
      <c r="D3" s="62"/>
      <c r="E3" s="62"/>
      <c r="F3" s="63"/>
      <c r="G3" s="17" t="s">
        <v>88</v>
      </c>
      <c r="H3" s="55" t="s">
        <v>485</v>
      </c>
      <c r="I3" s="56"/>
      <c r="J3" s="57"/>
    </row>
    <row r="4" spans="1:10" ht="25.5" customHeight="1">
      <c r="A4" s="64" t="s">
        <v>64</v>
      </c>
      <c r="B4" s="65"/>
      <c r="C4" s="65"/>
      <c r="D4" s="65"/>
      <c r="E4" s="66"/>
      <c r="F4" s="64" t="s">
        <v>61</v>
      </c>
      <c r="G4" s="65"/>
      <c r="H4" s="65"/>
      <c r="I4" s="66"/>
      <c r="J4" s="41" t="s">
        <v>121</v>
      </c>
    </row>
    <row r="5" spans="1:10" ht="58.5" customHeight="1">
      <c r="A5" s="2" t="s">
        <v>68</v>
      </c>
      <c r="B5" s="2" t="s">
        <v>76</v>
      </c>
      <c r="C5" s="2" t="s">
        <v>0</v>
      </c>
      <c r="D5" s="2" t="s">
        <v>59</v>
      </c>
      <c r="E5" s="2" t="s">
        <v>60</v>
      </c>
      <c r="F5" s="2" t="s">
        <v>102</v>
      </c>
      <c r="G5" s="2" t="s">
        <v>65</v>
      </c>
      <c r="H5" s="2" t="s">
        <v>66</v>
      </c>
      <c r="I5" s="2" t="s">
        <v>67</v>
      </c>
      <c r="J5" s="42" t="s">
        <v>122</v>
      </c>
    </row>
    <row r="6" spans="1:10" s="23" customFormat="1" ht="290.25" customHeight="1">
      <c r="A6" s="19">
        <v>1</v>
      </c>
      <c r="B6" s="7" t="s">
        <v>29</v>
      </c>
      <c r="C6" s="6" t="s">
        <v>242</v>
      </c>
      <c r="D6" s="20"/>
      <c r="E6" s="21" t="s">
        <v>305</v>
      </c>
      <c r="F6" s="22" t="s">
        <v>5</v>
      </c>
      <c r="G6" s="22" t="s">
        <v>47</v>
      </c>
      <c r="H6" s="22" t="s">
        <v>47</v>
      </c>
      <c r="I6" s="22" t="s">
        <v>5</v>
      </c>
      <c r="J6" s="19" t="s">
        <v>125</v>
      </c>
    </row>
    <row r="7" spans="1:10" s="23" customFormat="1" ht="108" customHeight="1">
      <c r="A7" s="19">
        <v>2</v>
      </c>
      <c r="B7" s="7" t="s">
        <v>29</v>
      </c>
      <c r="C7" s="6" t="s">
        <v>126</v>
      </c>
      <c r="D7" s="20"/>
      <c r="E7" s="6" t="s">
        <v>268</v>
      </c>
      <c r="F7" s="7" t="s">
        <v>5</v>
      </c>
      <c r="G7" s="7" t="s">
        <v>47</v>
      </c>
      <c r="H7" s="7" t="s">
        <v>47</v>
      </c>
      <c r="I7" s="7" t="s">
        <v>5</v>
      </c>
      <c r="J7" s="19" t="s">
        <v>125</v>
      </c>
    </row>
    <row r="8" spans="1:10" s="23" customFormat="1" ht="408.75" customHeight="1">
      <c r="A8" s="19">
        <v>3</v>
      </c>
      <c r="B8" s="25" t="s">
        <v>29</v>
      </c>
      <c r="C8" s="21" t="s">
        <v>127</v>
      </c>
      <c r="D8" s="20"/>
      <c r="E8" s="21" t="s">
        <v>269</v>
      </c>
      <c r="F8" s="7" t="s">
        <v>5</v>
      </c>
      <c r="G8" s="7" t="s">
        <v>47</v>
      </c>
      <c r="H8" s="7" t="s">
        <v>47</v>
      </c>
      <c r="I8" s="7" t="s">
        <v>5</v>
      </c>
      <c r="J8" s="7" t="s">
        <v>125</v>
      </c>
    </row>
    <row r="9" spans="1:10" s="23" customFormat="1" ht="319.5" customHeight="1">
      <c r="A9" s="19">
        <v>4</v>
      </c>
      <c r="B9" s="7" t="s">
        <v>29</v>
      </c>
      <c r="C9" s="6" t="s">
        <v>239</v>
      </c>
      <c r="D9" s="20"/>
      <c r="E9" s="6" t="s">
        <v>322</v>
      </c>
      <c r="F9" s="22" t="s">
        <v>5</v>
      </c>
      <c r="G9" s="22" t="s">
        <v>47</v>
      </c>
      <c r="H9" s="22" t="s">
        <v>5</v>
      </c>
      <c r="I9" s="22" t="s">
        <v>5</v>
      </c>
      <c r="J9" s="26" t="s">
        <v>125</v>
      </c>
    </row>
    <row r="10" spans="1:10" s="23" customFormat="1" ht="213" customHeight="1">
      <c r="A10" s="19">
        <v>5</v>
      </c>
      <c r="B10" s="7" t="s">
        <v>29</v>
      </c>
      <c r="C10" s="6" t="s">
        <v>243</v>
      </c>
      <c r="D10" s="20"/>
      <c r="E10" s="6" t="s">
        <v>244</v>
      </c>
      <c r="F10" s="22" t="s">
        <v>5</v>
      </c>
      <c r="G10" s="22" t="s">
        <v>47</v>
      </c>
      <c r="H10" s="22" t="s">
        <v>5</v>
      </c>
      <c r="I10" s="22" t="s">
        <v>5</v>
      </c>
      <c r="J10" s="19" t="s">
        <v>125</v>
      </c>
    </row>
    <row r="11" spans="1:10" s="23" customFormat="1" ht="345" customHeight="1">
      <c r="A11" s="19">
        <v>6</v>
      </c>
      <c r="B11" s="7" t="s">
        <v>240</v>
      </c>
      <c r="C11" s="6" t="s">
        <v>245</v>
      </c>
      <c r="D11" s="20"/>
      <c r="E11" s="6" t="s">
        <v>313</v>
      </c>
      <c r="F11" s="22" t="s">
        <v>5</v>
      </c>
      <c r="G11" s="22" t="s">
        <v>47</v>
      </c>
      <c r="H11" s="22" t="s">
        <v>47</v>
      </c>
      <c r="I11" s="22" t="s">
        <v>5</v>
      </c>
      <c r="J11" s="19" t="s">
        <v>125</v>
      </c>
    </row>
    <row r="12" spans="1:10" s="23" customFormat="1" ht="409.5" customHeight="1">
      <c r="A12" s="19">
        <v>7</v>
      </c>
      <c r="B12" s="27" t="s">
        <v>21</v>
      </c>
      <c r="C12" s="28" t="s">
        <v>241</v>
      </c>
      <c r="D12" s="20"/>
      <c r="E12" s="21" t="s">
        <v>314</v>
      </c>
      <c r="F12" s="7" t="s">
        <v>5</v>
      </c>
      <c r="G12" s="7" t="s">
        <v>47</v>
      </c>
      <c r="H12" s="7" t="s">
        <v>5</v>
      </c>
      <c r="I12" s="7" t="s">
        <v>47</v>
      </c>
      <c r="J12" s="7" t="s">
        <v>125</v>
      </c>
    </row>
    <row r="13" spans="1:10" s="23" customFormat="1" ht="161.25" customHeight="1">
      <c r="A13" s="19">
        <v>8</v>
      </c>
      <c r="B13" s="7" t="s">
        <v>21</v>
      </c>
      <c r="C13" s="29" t="s">
        <v>42</v>
      </c>
      <c r="D13" s="20"/>
      <c r="E13" s="6" t="s">
        <v>252</v>
      </c>
      <c r="F13" s="22" t="s">
        <v>5</v>
      </c>
      <c r="G13" s="22" t="s">
        <v>47</v>
      </c>
      <c r="H13" s="22" t="s">
        <v>47</v>
      </c>
      <c r="I13" s="22" t="s">
        <v>47</v>
      </c>
      <c r="J13" s="26" t="s">
        <v>125</v>
      </c>
    </row>
    <row r="14" spans="1:10" s="23" customFormat="1" ht="257.25" customHeight="1">
      <c r="A14" s="19">
        <v>9</v>
      </c>
      <c r="B14" s="7" t="s">
        <v>101</v>
      </c>
      <c r="C14" s="6" t="s">
        <v>221</v>
      </c>
      <c r="D14" s="20"/>
      <c r="E14" s="6" t="s">
        <v>133</v>
      </c>
      <c r="F14" s="22" t="s">
        <v>5</v>
      </c>
      <c r="G14" s="22" t="s">
        <v>47</v>
      </c>
      <c r="H14" s="22" t="s">
        <v>47</v>
      </c>
      <c r="I14" s="22" t="s">
        <v>5</v>
      </c>
      <c r="J14" s="19" t="s">
        <v>124</v>
      </c>
    </row>
    <row r="15" spans="1:10" s="23" customFormat="1" ht="216" customHeight="1">
      <c r="A15" s="19">
        <v>10</v>
      </c>
      <c r="B15" s="7" t="s">
        <v>101</v>
      </c>
      <c r="C15" s="6" t="s">
        <v>222</v>
      </c>
      <c r="D15" s="20"/>
      <c r="E15" s="21" t="s">
        <v>270</v>
      </c>
      <c r="F15" s="22" t="s">
        <v>47</v>
      </c>
      <c r="G15" s="22" t="s">
        <v>47</v>
      </c>
      <c r="H15" s="22" t="s">
        <v>47</v>
      </c>
      <c r="I15" s="22" t="s">
        <v>5</v>
      </c>
      <c r="J15" s="19" t="s">
        <v>124</v>
      </c>
    </row>
    <row r="16" spans="1:10" s="23" customFormat="1" ht="223.5" customHeight="1">
      <c r="A16" s="19">
        <v>11</v>
      </c>
      <c r="B16" s="7" t="s">
        <v>101</v>
      </c>
      <c r="C16" s="6" t="s">
        <v>223</v>
      </c>
      <c r="D16" s="20"/>
      <c r="E16" s="6" t="s">
        <v>264</v>
      </c>
      <c r="F16" s="22" t="s">
        <v>5</v>
      </c>
      <c r="G16" s="22" t="s">
        <v>47</v>
      </c>
      <c r="H16" s="22" t="s">
        <v>47</v>
      </c>
      <c r="I16" s="22" t="s">
        <v>5</v>
      </c>
      <c r="J16" s="19" t="s">
        <v>124</v>
      </c>
    </row>
    <row r="17" spans="1:10" s="23" customFormat="1" ht="196.5" customHeight="1">
      <c r="A17" s="19">
        <v>12</v>
      </c>
      <c r="B17" s="7" t="s">
        <v>99</v>
      </c>
      <c r="C17" s="6" t="s">
        <v>224</v>
      </c>
      <c r="D17" s="20"/>
      <c r="E17" s="6" t="s">
        <v>128</v>
      </c>
      <c r="F17" s="7" t="s">
        <v>5</v>
      </c>
      <c r="G17" s="7" t="s">
        <v>47</v>
      </c>
      <c r="H17" s="7" t="s">
        <v>47</v>
      </c>
      <c r="I17" s="7" t="s">
        <v>47</v>
      </c>
      <c r="J17" s="19" t="s">
        <v>125</v>
      </c>
    </row>
    <row r="18" spans="1:10" s="23" customFormat="1" ht="102.75" customHeight="1">
      <c r="A18" s="19">
        <v>13</v>
      </c>
      <c r="B18" s="7" t="s">
        <v>99</v>
      </c>
      <c r="C18" s="29" t="s">
        <v>24</v>
      </c>
      <c r="D18" s="20"/>
      <c r="E18" s="6" t="s">
        <v>253</v>
      </c>
      <c r="F18" s="22" t="s">
        <v>5</v>
      </c>
      <c r="G18" s="22" t="s">
        <v>47</v>
      </c>
      <c r="H18" s="22" t="s">
        <v>47</v>
      </c>
      <c r="I18" s="22" t="s">
        <v>47</v>
      </c>
      <c r="J18" s="19" t="s">
        <v>125</v>
      </c>
    </row>
    <row r="19" spans="1:10" s="23" customFormat="1" ht="190.5" customHeight="1">
      <c r="A19" s="19">
        <v>14</v>
      </c>
      <c r="B19" s="7" t="s">
        <v>99</v>
      </c>
      <c r="C19" s="6" t="s">
        <v>226</v>
      </c>
      <c r="D19" s="20"/>
      <c r="E19" s="6" t="s">
        <v>129</v>
      </c>
      <c r="F19" s="22" t="s">
        <v>5</v>
      </c>
      <c r="G19" s="22" t="s">
        <v>47</v>
      </c>
      <c r="H19" s="22" t="s">
        <v>47</v>
      </c>
      <c r="I19" s="22" t="s">
        <v>47</v>
      </c>
      <c r="J19" s="19" t="s">
        <v>125</v>
      </c>
    </row>
    <row r="20" spans="1:10" s="23" customFormat="1" ht="205.5" customHeight="1">
      <c r="A20" s="19">
        <v>15</v>
      </c>
      <c r="B20" s="7" t="s">
        <v>99</v>
      </c>
      <c r="C20" s="6" t="s">
        <v>225</v>
      </c>
      <c r="D20" s="20"/>
      <c r="E20" s="6" t="s">
        <v>271</v>
      </c>
      <c r="F20" s="22" t="s">
        <v>5</v>
      </c>
      <c r="G20" s="22" t="s">
        <v>47</v>
      </c>
      <c r="H20" s="22" t="s">
        <v>47</v>
      </c>
      <c r="I20" s="22" t="s">
        <v>47</v>
      </c>
      <c r="J20" s="19" t="s">
        <v>125</v>
      </c>
    </row>
    <row r="21" spans="1:10" s="23" customFormat="1" ht="193.5" customHeight="1">
      <c r="A21" s="19">
        <v>16</v>
      </c>
      <c r="B21" s="7" t="s">
        <v>99</v>
      </c>
      <c r="C21" s="6" t="s">
        <v>185</v>
      </c>
      <c r="D21" s="20"/>
      <c r="E21" s="6" t="s">
        <v>178</v>
      </c>
      <c r="F21" s="22" t="s">
        <v>5</v>
      </c>
      <c r="G21" s="22" t="s">
        <v>47</v>
      </c>
      <c r="H21" s="22" t="s">
        <v>47</v>
      </c>
      <c r="I21" s="22" t="s">
        <v>47</v>
      </c>
      <c r="J21" s="19" t="s">
        <v>125</v>
      </c>
    </row>
    <row r="22" spans="1:10" s="23" customFormat="1" ht="72" customHeight="1">
      <c r="A22" s="19">
        <v>17</v>
      </c>
      <c r="B22" s="7" t="s">
        <v>99</v>
      </c>
      <c r="C22" s="29" t="s">
        <v>28</v>
      </c>
      <c r="D22" s="20"/>
      <c r="E22" s="6" t="s">
        <v>163</v>
      </c>
      <c r="F22" s="22" t="s">
        <v>5</v>
      </c>
      <c r="G22" s="22" t="s">
        <v>47</v>
      </c>
      <c r="H22" s="22" t="s">
        <v>47</v>
      </c>
      <c r="I22" s="22" t="s">
        <v>47</v>
      </c>
      <c r="J22" s="19" t="s">
        <v>125</v>
      </c>
    </row>
    <row r="23" spans="1:10" s="23" customFormat="1" ht="84.75" customHeight="1">
      <c r="A23" s="19">
        <v>18</v>
      </c>
      <c r="B23" s="7" t="s">
        <v>99</v>
      </c>
      <c r="C23" s="29" t="s">
        <v>49</v>
      </c>
      <c r="D23" s="20"/>
      <c r="E23" s="6" t="s">
        <v>104</v>
      </c>
      <c r="F23" s="22" t="s">
        <v>5</v>
      </c>
      <c r="G23" s="22" t="s">
        <v>5</v>
      </c>
      <c r="H23" s="22" t="s">
        <v>5</v>
      </c>
      <c r="I23" s="22" t="s">
        <v>47</v>
      </c>
      <c r="J23" s="19" t="s">
        <v>124</v>
      </c>
    </row>
    <row r="24" spans="1:10" s="23" customFormat="1" ht="65.25" customHeight="1">
      <c r="A24" s="19">
        <v>19</v>
      </c>
      <c r="B24" s="7" t="s">
        <v>99</v>
      </c>
      <c r="C24" s="29" t="s">
        <v>112</v>
      </c>
      <c r="D24" s="20"/>
      <c r="E24" s="6" t="s">
        <v>254</v>
      </c>
      <c r="F24" s="22" t="s">
        <v>5</v>
      </c>
      <c r="G24" s="22" t="s">
        <v>47</v>
      </c>
      <c r="H24" s="22" t="s">
        <v>47</v>
      </c>
      <c r="I24" s="22" t="s">
        <v>47</v>
      </c>
      <c r="J24" s="19" t="s">
        <v>125</v>
      </c>
    </row>
    <row r="25" spans="1:10" s="23" customFormat="1" ht="167.25" customHeight="1">
      <c r="A25" s="19">
        <v>20</v>
      </c>
      <c r="B25" s="7" t="s">
        <v>100</v>
      </c>
      <c r="C25" s="6" t="s">
        <v>227</v>
      </c>
      <c r="D25" s="20"/>
      <c r="E25" s="30" t="s">
        <v>272</v>
      </c>
      <c r="F25" s="31" t="s">
        <v>5</v>
      </c>
      <c r="G25" s="22" t="s">
        <v>47</v>
      </c>
      <c r="H25" s="22" t="s">
        <v>47</v>
      </c>
      <c r="I25" s="22" t="s">
        <v>47</v>
      </c>
      <c r="J25" s="19" t="s">
        <v>125</v>
      </c>
    </row>
    <row r="26" spans="1:10" s="23" customFormat="1" ht="333.75" customHeight="1">
      <c r="A26" s="19">
        <v>21</v>
      </c>
      <c r="B26" s="25" t="s">
        <v>100</v>
      </c>
      <c r="C26" s="21" t="s">
        <v>255</v>
      </c>
      <c r="D26" s="20"/>
      <c r="E26" s="21" t="s">
        <v>256</v>
      </c>
      <c r="F26" s="32" t="s">
        <v>5</v>
      </c>
      <c r="G26" s="32" t="s">
        <v>47</v>
      </c>
      <c r="H26" s="32" t="s">
        <v>47</v>
      </c>
      <c r="I26" s="32" t="s">
        <v>47</v>
      </c>
      <c r="J26" s="27" t="s">
        <v>125</v>
      </c>
    </row>
    <row r="27" spans="1:10" s="23" customFormat="1" ht="237" customHeight="1">
      <c r="A27" s="19">
        <v>22</v>
      </c>
      <c r="B27" s="7" t="s">
        <v>100</v>
      </c>
      <c r="C27" s="6" t="s">
        <v>206</v>
      </c>
      <c r="D27" s="20"/>
      <c r="E27" s="6" t="s">
        <v>273</v>
      </c>
      <c r="F27" s="31" t="s">
        <v>5</v>
      </c>
      <c r="G27" s="22" t="s">
        <v>47</v>
      </c>
      <c r="H27" s="22" t="s">
        <v>47</v>
      </c>
      <c r="I27" s="22" t="s">
        <v>47</v>
      </c>
      <c r="J27" s="19" t="s">
        <v>125</v>
      </c>
    </row>
    <row r="28" spans="1:10" s="23" customFormat="1" ht="111.75" customHeight="1">
      <c r="A28" s="19">
        <v>23</v>
      </c>
      <c r="B28" s="7" t="s">
        <v>100</v>
      </c>
      <c r="C28" s="6" t="s">
        <v>25</v>
      </c>
      <c r="D28" s="20"/>
      <c r="E28" s="6" t="s">
        <v>306</v>
      </c>
      <c r="F28" s="31" t="s">
        <v>5</v>
      </c>
      <c r="G28" s="22" t="s">
        <v>47</v>
      </c>
      <c r="H28" s="22" t="s">
        <v>47</v>
      </c>
      <c r="I28" s="22" t="s">
        <v>47</v>
      </c>
      <c r="J28" s="19" t="s">
        <v>124</v>
      </c>
    </row>
    <row r="29" spans="1:10" s="23" customFormat="1" ht="76.5" customHeight="1">
      <c r="A29" s="19">
        <v>24</v>
      </c>
      <c r="B29" s="7" t="s">
        <v>100</v>
      </c>
      <c r="C29" s="6" t="s">
        <v>26</v>
      </c>
      <c r="D29" s="20"/>
      <c r="E29" s="6" t="s">
        <v>162</v>
      </c>
      <c r="F29" s="31" t="s">
        <v>5</v>
      </c>
      <c r="G29" s="22" t="s">
        <v>47</v>
      </c>
      <c r="H29" s="22" t="s">
        <v>47</v>
      </c>
      <c r="I29" s="22" t="s">
        <v>47</v>
      </c>
      <c r="J29" s="19" t="s">
        <v>125</v>
      </c>
    </row>
    <row r="30" spans="1:10" s="23" customFormat="1" ht="164.25" customHeight="1">
      <c r="A30" s="19">
        <v>25</v>
      </c>
      <c r="B30" s="7" t="s">
        <v>100</v>
      </c>
      <c r="C30" s="6" t="s">
        <v>27</v>
      </c>
      <c r="D30" s="20"/>
      <c r="E30" s="6" t="s">
        <v>130</v>
      </c>
      <c r="F30" s="31" t="s">
        <v>5</v>
      </c>
      <c r="G30" s="22" t="s">
        <v>47</v>
      </c>
      <c r="H30" s="22" t="s">
        <v>47</v>
      </c>
      <c r="I30" s="22" t="s">
        <v>47</v>
      </c>
      <c r="J30" s="19" t="s">
        <v>125</v>
      </c>
    </row>
    <row r="31" spans="1:10" s="23" customFormat="1" ht="146.25" customHeight="1">
      <c r="A31" s="19">
        <v>26</v>
      </c>
      <c r="B31" s="7" t="s">
        <v>100</v>
      </c>
      <c r="C31" s="6" t="s">
        <v>202</v>
      </c>
      <c r="D31" s="20"/>
      <c r="E31" s="6" t="s">
        <v>131</v>
      </c>
      <c r="F31" s="31" t="s">
        <v>5</v>
      </c>
      <c r="G31" s="22" t="s">
        <v>47</v>
      </c>
      <c r="H31" s="22" t="s">
        <v>47</v>
      </c>
      <c r="I31" s="22" t="s">
        <v>47</v>
      </c>
      <c r="J31" s="19" t="s">
        <v>125</v>
      </c>
    </row>
    <row r="32" spans="1:10" s="23" customFormat="1" ht="57" customHeight="1">
      <c r="A32" s="19">
        <v>27</v>
      </c>
      <c r="B32" s="7" t="s">
        <v>100</v>
      </c>
      <c r="C32" s="6" t="s">
        <v>112</v>
      </c>
      <c r="D32" s="20"/>
      <c r="E32" s="6" t="s">
        <v>254</v>
      </c>
      <c r="F32" s="31" t="s">
        <v>5</v>
      </c>
      <c r="G32" s="22" t="s">
        <v>47</v>
      </c>
      <c r="H32" s="22" t="s">
        <v>47</v>
      </c>
      <c r="I32" s="22" t="s">
        <v>47</v>
      </c>
      <c r="J32" s="19" t="s">
        <v>125</v>
      </c>
    </row>
    <row r="33" spans="1:10" s="23" customFormat="1" ht="141.75" customHeight="1">
      <c r="A33" s="19">
        <v>28</v>
      </c>
      <c r="B33" s="7" t="s">
        <v>17</v>
      </c>
      <c r="C33" s="6" t="s">
        <v>18</v>
      </c>
      <c r="D33" s="20"/>
      <c r="E33" s="6" t="s">
        <v>203</v>
      </c>
      <c r="F33" s="22" t="s">
        <v>5</v>
      </c>
      <c r="G33" s="22" t="s">
        <v>47</v>
      </c>
      <c r="H33" s="22" t="s">
        <v>5</v>
      </c>
      <c r="I33" s="22" t="s">
        <v>5</v>
      </c>
      <c r="J33" s="19" t="s">
        <v>125</v>
      </c>
    </row>
    <row r="34" spans="1:10" s="23" customFormat="1" ht="353.25" customHeight="1">
      <c r="A34" s="19">
        <v>29</v>
      </c>
      <c r="B34" s="33" t="s">
        <v>17</v>
      </c>
      <c r="C34" s="21" t="s">
        <v>246</v>
      </c>
      <c r="D34" s="20"/>
      <c r="E34" s="21" t="s">
        <v>274</v>
      </c>
      <c r="F34" s="7" t="s">
        <v>5</v>
      </c>
      <c r="G34" s="7" t="s">
        <v>47</v>
      </c>
      <c r="H34" s="7" t="s">
        <v>5</v>
      </c>
      <c r="I34" s="7" t="s">
        <v>5</v>
      </c>
      <c r="J34" s="25" t="s">
        <v>125</v>
      </c>
    </row>
    <row r="35" spans="1:10" s="23" customFormat="1" ht="173.25" customHeight="1">
      <c r="A35" s="19">
        <v>30</v>
      </c>
      <c r="B35" s="7" t="s">
        <v>17</v>
      </c>
      <c r="C35" s="6" t="s">
        <v>50</v>
      </c>
      <c r="D35" s="20"/>
      <c r="E35" s="6" t="s">
        <v>307</v>
      </c>
      <c r="F35" s="22" t="s">
        <v>5</v>
      </c>
      <c r="G35" s="22" t="s">
        <v>47</v>
      </c>
      <c r="H35" s="22" t="s">
        <v>47</v>
      </c>
      <c r="I35" s="7" t="s">
        <v>5</v>
      </c>
      <c r="J35" s="19" t="s">
        <v>125</v>
      </c>
    </row>
    <row r="36" spans="1:10" s="23" customFormat="1" ht="94.5" customHeight="1">
      <c r="A36" s="19">
        <v>31</v>
      </c>
      <c r="B36" s="7" t="s">
        <v>17</v>
      </c>
      <c r="C36" s="6" t="s">
        <v>204</v>
      </c>
      <c r="D36" s="20"/>
      <c r="E36" s="21" t="s">
        <v>150</v>
      </c>
      <c r="F36" s="22" t="s">
        <v>5</v>
      </c>
      <c r="G36" s="22" t="s">
        <v>5</v>
      </c>
      <c r="H36" s="22" t="s">
        <v>47</v>
      </c>
      <c r="I36" s="22" t="s">
        <v>5</v>
      </c>
      <c r="J36" s="19" t="s">
        <v>124</v>
      </c>
    </row>
    <row r="37" spans="1:10" s="23" customFormat="1" ht="231.75" customHeight="1">
      <c r="A37" s="19">
        <v>32</v>
      </c>
      <c r="B37" s="7" t="s">
        <v>30</v>
      </c>
      <c r="C37" s="6" t="s">
        <v>228</v>
      </c>
      <c r="D37" s="20"/>
      <c r="E37" s="6" t="s">
        <v>275</v>
      </c>
      <c r="F37" s="7" t="s">
        <v>5</v>
      </c>
      <c r="G37" s="22" t="s">
        <v>47</v>
      </c>
      <c r="H37" s="22" t="s">
        <v>47</v>
      </c>
      <c r="I37" s="7" t="s">
        <v>47</v>
      </c>
      <c r="J37" s="19" t="s">
        <v>125</v>
      </c>
    </row>
    <row r="38" spans="1:10" s="23" customFormat="1" ht="108" customHeight="1">
      <c r="A38" s="19">
        <v>33</v>
      </c>
      <c r="B38" s="7" t="s">
        <v>30</v>
      </c>
      <c r="C38" s="6" t="s">
        <v>43</v>
      </c>
      <c r="D38" s="20"/>
      <c r="E38" s="30" t="s">
        <v>109</v>
      </c>
      <c r="F38" s="7" t="s">
        <v>5</v>
      </c>
      <c r="G38" s="22" t="s">
        <v>47</v>
      </c>
      <c r="H38" s="22" t="s">
        <v>47</v>
      </c>
      <c r="I38" s="22" t="s">
        <v>47</v>
      </c>
      <c r="J38" s="19" t="s">
        <v>125</v>
      </c>
    </row>
    <row r="39" spans="1:10" s="23" customFormat="1" ht="164.25" customHeight="1">
      <c r="A39" s="19">
        <v>34</v>
      </c>
      <c r="B39" s="7" t="s">
        <v>30</v>
      </c>
      <c r="C39" s="29" t="s">
        <v>44</v>
      </c>
      <c r="D39" s="20"/>
      <c r="E39" s="6" t="s">
        <v>198</v>
      </c>
      <c r="F39" s="7" t="s">
        <v>5</v>
      </c>
      <c r="G39" s="22" t="s">
        <v>47</v>
      </c>
      <c r="H39" s="22" t="s">
        <v>47</v>
      </c>
      <c r="I39" s="22" t="s">
        <v>47</v>
      </c>
      <c r="J39" s="19" t="s">
        <v>125</v>
      </c>
    </row>
    <row r="40" spans="1:10" s="23" customFormat="1" ht="323.25" customHeight="1">
      <c r="A40" s="19">
        <v>35</v>
      </c>
      <c r="B40" s="7" t="s">
        <v>30</v>
      </c>
      <c r="C40" s="6" t="s">
        <v>229</v>
      </c>
      <c r="D40" s="20"/>
      <c r="E40" s="30" t="s">
        <v>276</v>
      </c>
      <c r="F40" s="7" t="s">
        <v>5</v>
      </c>
      <c r="G40" s="7" t="s">
        <v>47</v>
      </c>
      <c r="H40" s="7" t="s">
        <v>47</v>
      </c>
      <c r="I40" s="7" t="s">
        <v>47</v>
      </c>
      <c r="J40" s="19" t="s">
        <v>125</v>
      </c>
    </row>
    <row r="41" spans="1:10" s="23" customFormat="1" ht="230.25" customHeight="1">
      <c r="A41" s="19">
        <v>36</v>
      </c>
      <c r="B41" s="7" t="s">
        <v>30</v>
      </c>
      <c r="C41" s="34" t="s">
        <v>205</v>
      </c>
      <c r="D41" s="20"/>
      <c r="E41" s="30" t="s">
        <v>277</v>
      </c>
      <c r="F41" s="7" t="s">
        <v>5</v>
      </c>
      <c r="G41" s="7" t="s">
        <v>47</v>
      </c>
      <c r="H41" s="7" t="s">
        <v>47</v>
      </c>
      <c r="I41" s="7" t="s">
        <v>47</v>
      </c>
      <c r="J41" s="19" t="s">
        <v>125</v>
      </c>
    </row>
    <row r="42" spans="1:10" s="23" customFormat="1" ht="288" customHeight="1">
      <c r="A42" s="19">
        <v>37</v>
      </c>
      <c r="B42" s="7" t="s">
        <v>30</v>
      </c>
      <c r="C42" s="34" t="s">
        <v>79</v>
      </c>
      <c r="D42" s="20"/>
      <c r="E42" s="6" t="s">
        <v>278</v>
      </c>
      <c r="F42" s="7" t="s">
        <v>5</v>
      </c>
      <c r="G42" s="7" t="s">
        <v>47</v>
      </c>
      <c r="H42" s="7" t="s">
        <v>47</v>
      </c>
      <c r="I42" s="7" t="s">
        <v>47</v>
      </c>
      <c r="J42" s="19" t="s">
        <v>125</v>
      </c>
    </row>
    <row r="43" spans="1:10" s="23" customFormat="1" ht="72.75" customHeight="1">
      <c r="A43" s="19">
        <v>38</v>
      </c>
      <c r="B43" s="7" t="s">
        <v>30</v>
      </c>
      <c r="C43" s="29" t="s">
        <v>40</v>
      </c>
      <c r="D43" s="20"/>
      <c r="E43" s="6" t="s">
        <v>258</v>
      </c>
      <c r="F43" s="7" t="s">
        <v>5</v>
      </c>
      <c r="G43" s="7" t="s">
        <v>47</v>
      </c>
      <c r="H43" s="7" t="s">
        <v>47</v>
      </c>
      <c r="I43" s="7" t="s">
        <v>47</v>
      </c>
      <c r="J43" s="19" t="s">
        <v>125</v>
      </c>
    </row>
    <row r="44" spans="1:10" s="23" customFormat="1" ht="78" customHeight="1">
      <c r="A44" s="19">
        <v>39</v>
      </c>
      <c r="B44" s="7" t="s">
        <v>30</v>
      </c>
      <c r="C44" s="35" t="s">
        <v>73</v>
      </c>
      <c r="D44" s="20"/>
      <c r="E44" s="28" t="s">
        <v>164</v>
      </c>
      <c r="F44" s="7" t="s">
        <v>5</v>
      </c>
      <c r="G44" s="7" t="s">
        <v>47</v>
      </c>
      <c r="H44" s="7" t="s">
        <v>47</v>
      </c>
      <c r="I44" s="7" t="s">
        <v>47</v>
      </c>
      <c r="J44" s="19" t="s">
        <v>125</v>
      </c>
    </row>
    <row r="45" spans="1:10" s="23" customFormat="1" ht="214.5" customHeight="1">
      <c r="A45" s="19">
        <v>40</v>
      </c>
      <c r="B45" s="22" t="s">
        <v>31</v>
      </c>
      <c r="C45" s="21" t="s">
        <v>230</v>
      </c>
      <c r="D45" s="20"/>
      <c r="E45" s="6" t="s">
        <v>247</v>
      </c>
      <c r="F45" s="7" t="s">
        <v>5</v>
      </c>
      <c r="G45" s="22" t="s">
        <v>47</v>
      </c>
      <c r="H45" s="22" t="s">
        <v>5</v>
      </c>
      <c r="I45" s="22" t="s">
        <v>5</v>
      </c>
      <c r="J45" s="19" t="s">
        <v>124</v>
      </c>
    </row>
    <row r="46" spans="1:10" s="23" customFormat="1" ht="116.25" customHeight="1">
      <c r="A46" s="19">
        <v>41</v>
      </c>
      <c r="B46" s="7" t="s">
        <v>31</v>
      </c>
      <c r="C46" s="6" t="s">
        <v>231</v>
      </c>
      <c r="D46" s="20"/>
      <c r="E46" s="21" t="s">
        <v>248</v>
      </c>
      <c r="F46" s="7" t="s">
        <v>5</v>
      </c>
      <c r="G46" s="22" t="s">
        <v>5</v>
      </c>
      <c r="H46" s="22" t="s">
        <v>5</v>
      </c>
      <c r="I46" s="22" t="s">
        <v>47</v>
      </c>
      <c r="J46" s="19" t="s">
        <v>124</v>
      </c>
    </row>
    <row r="47" spans="1:10" s="23" customFormat="1" ht="195.75" customHeight="1">
      <c r="A47" s="19">
        <v>42</v>
      </c>
      <c r="B47" s="7" t="s">
        <v>31</v>
      </c>
      <c r="C47" s="6" t="s">
        <v>232</v>
      </c>
      <c r="D47" s="20"/>
      <c r="E47" s="21" t="s">
        <v>249</v>
      </c>
      <c r="F47" s="7" t="s">
        <v>5</v>
      </c>
      <c r="G47" s="22" t="s">
        <v>47</v>
      </c>
      <c r="H47" s="22" t="s">
        <v>47</v>
      </c>
      <c r="I47" s="22" t="s">
        <v>47</v>
      </c>
      <c r="J47" s="19" t="s">
        <v>125</v>
      </c>
    </row>
    <row r="48" spans="1:10" s="23" customFormat="1" ht="300.75" customHeight="1">
      <c r="A48" s="19">
        <v>43</v>
      </c>
      <c r="B48" s="7" t="s">
        <v>31</v>
      </c>
      <c r="C48" s="6" t="s">
        <v>233</v>
      </c>
      <c r="D48" s="20"/>
      <c r="E48" s="6" t="s">
        <v>279</v>
      </c>
      <c r="F48" s="7" t="s">
        <v>5</v>
      </c>
      <c r="G48" s="22" t="s">
        <v>47</v>
      </c>
      <c r="H48" s="22" t="s">
        <v>47</v>
      </c>
      <c r="I48" s="22" t="s">
        <v>47</v>
      </c>
      <c r="J48" s="19" t="s">
        <v>125</v>
      </c>
    </row>
    <row r="49" spans="1:10" s="23" customFormat="1" ht="222" customHeight="1">
      <c r="A49" s="19">
        <v>44</v>
      </c>
      <c r="B49" s="7" t="s">
        <v>31</v>
      </c>
      <c r="C49" s="6" t="s">
        <v>234</v>
      </c>
      <c r="D49" s="20"/>
      <c r="E49" s="21" t="s">
        <v>280</v>
      </c>
      <c r="F49" s="7" t="s">
        <v>5</v>
      </c>
      <c r="G49" s="22" t="s">
        <v>47</v>
      </c>
      <c r="H49" s="22" t="s">
        <v>47</v>
      </c>
      <c r="I49" s="22" t="s">
        <v>47</v>
      </c>
      <c r="J49" s="19" t="s">
        <v>125</v>
      </c>
    </row>
    <row r="50" spans="1:10" s="23" customFormat="1" ht="270" customHeight="1">
      <c r="A50" s="19">
        <v>45</v>
      </c>
      <c r="B50" s="7" t="s">
        <v>31</v>
      </c>
      <c r="C50" s="6" t="s">
        <v>235</v>
      </c>
      <c r="D50" s="20"/>
      <c r="E50" s="21" t="s">
        <v>281</v>
      </c>
      <c r="F50" s="7" t="s">
        <v>5</v>
      </c>
      <c r="G50" s="22" t="s">
        <v>47</v>
      </c>
      <c r="H50" s="22" t="s">
        <v>47</v>
      </c>
      <c r="I50" s="22" t="s">
        <v>47</v>
      </c>
      <c r="J50" s="19" t="s">
        <v>125</v>
      </c>
    </row>
    <row r="51" spans="1:10" s="23" customFormat="1" ht="189" customHeight="1">
      <c r="A51" s="19">
        <v>46</v>
      </c>
      <c r="B51" s="7" t="s">
        <v>31</v>
      </c>
      <c r="C51" s="6" t="s">
        <v>236</v>
      </c>
      <c r="D51" s="20"/>
      <c r="E51" s="21" t="s">
        <v>282</v>
      </c>
      <c r="F51" s="7" t="s">
        <v>5</v>
      </c>
      <c r="G51" s="22" t="s">
        <v>47</v>
      </c>
      <c r="H51" s="22" t="s">
        <v>47</v>
      </c>
      <c r="I51" s="22" t="s">
        <v>47</v>
      </c>
      <c r="J51" s="19" t="s">
        <v>125</v>
      </c>
    </row>
    <row r="52" spans="1:10" s="23" customFormat="1" ht="171.75" customHeight="1">
      <c r="A52" s="19">
        <v>47</v>
      </c>
      <c r="B52" s="7" t="s">
        <v>31</v>
      </c>
      <c r="C52" s="6" t="s">
        <v>237</v>
      </c>
      <c r="D52" s="20"/>
      <c r="E52" s="21" t="s">
        <v>283</v>
      </c>
      <c r="F52" s="7" t="s">
        <v>5</v>
      </c>
      <c r="G52" s="22" t="s">
        <v>47</v>
      </c>
      <c r="H52" s="22" t="s">
        <v>47</v>
      </c>
      <c r="I52" s="22" t="s">
        <v>47</v>
      </c>
      <c r="J52" s="19" t="s">
        <v>125</v>
      </c>
    </row>
    <row r="53" spans="1:10" s="23" customFormat="1" ht="63.75" customHeight="1">
      <c r="A53" s="19">
        <v>48</v>
      </c>
      <c r="B53" s="7" t="s">
        <v>31</v>
      </c>
      <c r="C53" s="6" t="s">
        <v>45</v>
      </c>
      <c r="D53" s="20"/>
      <c r="E53" s="6" t="s">
        <v>250</v>
      </c>
      <c r="F53" s="7" t="s">
        <v>5</v>
      </c>
      <c r="G53" s="22" t="s">
        <v>47</v>
      </c>
      <c r="H53" s="22" t="s">
        <v>47</v>
      </c>
      <c r="I53" s="22" t="s">
        <v>47</v>
      </c>
      <c r="J53" s="19" t="s">
        <v>125</v>
      </c>
    </row>
    <row r="54" spans="1:10" s="23" customFormat="1" ht="84" customHeight="1">
      <c r="A54" s="19">
        <v>49</v>
      </c>
      <c r="B54" s="7" t="s">
        <v>31</v>
      </c>
      <c r="C54" s="6" t="s">
        <v>207</v>
      </c>
      <c r="D54" s="20"/>
      <c r="E54" s="21" t="s">
        <v>119</v>
      </c>
      <c r="F54" s="7" t="s">
        <v>5</v>
      </c>
      <c r="G54" s="22" t="s">
        <v>47</v>
      </c>
      <c r="H54" s="22" t="s">
        <v>47</v>
      </c>
      <c r="I54" s="22" t="s">
        <v>47</v>
      </c>
      <c r="J54" s="19" t="s">
        <v>125</v>
      </c>
    </row>
    <row r="55" spans="1:10" s="23" customFormat="1" ht="81.75" customHeight="1">
      <c r="A55" s="19">
        <v>50</v>
      </c>
      <c r="B55" s="7" t="s">
        <v>31</v>
      </c>
      <c r="C55" s="6" t="s">
        <v>39</v>
      </c>
      <c r="D55" s="20"/>
      <c r="E55" s="21" t="s">
        <v>120</v>
      </c>
      <c r="F55" s="7" t="s">
        <v>5</v>
      </c>
      <c r="G55" s="22" t="s">
        <v>47</v>
      </c>
      <c r="H55" s="22" t="s">
        <v>47</v>
      </c>
      <c r="I55" s="22" t="s">
        <v>47</v>
      </c>
      <c r="J55" s="19" t="s">
        <v>125</v>
      </c>
    </row>
    <row r="56" spans="1:10" s="23" customFormat="1" ht="75.75" customHeight="1">
      <c r="A56" s="19">
        <v>51</v>
      </c>
      <c r="B56" s="7" t="s">
        <v>31</v>
      </c>
      <c r="C56" s="6" t="s">
        <v>40</v>
      </c>
      <c r="D56" s="20"/>
      <c r="E56" s="6" t="s">
        <v>251</v>
      </c>
      <c r="F56" s="7" t="s">
        <v>5</v>
      </c>
      <c r="G56" s="22" t="s">
        <v>47</v>
      </c>
      <c r="H56" s="22" t="s">
        <v>47</v>
      </c>
      <c r="I56" s="22" t="s">
        <v>47</v>
      </c>
      <c r="J56" s="19" t="s">
        <v>125</v>
      </c>
    </row>
    <row r="57" spans="1:10" s="23" customFormat="1" ht="81" customHeight="1">
      <c r="A57" s="19">
        <v>52</v>
      </c>
      <c r="B57" s="7" t="s">
        <v>31</v>
      </c>
      <c r="C57" s="6" t="s">
        <v>73</v>
      </c>
      <c r="D57" s="20"/>
      <c r="E57" s="6" t="s">
        <v>154</v>
      </c>
      <c r="F57" s="7" t="s">
        <v>5</v>
      </c>
      <c r="G57" s="22" t="s">
        <v>47</v>
      </c>
      <c r="H57" s="22" t="s">
        <v>47</v>
      </c>
      <c r="I57" s="22" t="s">
        <v>47</v>
      </c>
      <c r="J57" s="19" t="s">
        <v>125</v>
      </c>
    </row>
    <row r="58" spans="1:10" s="23" customFormat="1" ht="297.75" customHeight="1">
      <c r="A58" s="19">
        <v>53</v>
      </c>
      <c r="B58" s="7" t="s">
        <v>12</v>
      </c>
      <c r="C58" s="6" t="s">
        <v>238</v>
      </c>
      <c r="D58" s="20"/>
      <c r="E58" s="6" t="s">
        <v>284</v>
      </c>
      <c r="F58" s="22" t="s">
        <v>5</v>
      </c>
      <c r="G58" s="22" t="s">
        <v>47</v>
      </c>
      <c r="H58" s="22" t="s">
        <v>5</v>
      </c>
      <c r="I58" s="22" t="s">
        <v>5</v>
      </c>
      <c r="J58" s="19" t="s">
        <v>125</v>
      </c>
    </row>
    <row r="59" spans="1:10" s="23" customFormat="1" ht="81" customHeight="1">
      <c r="A59" s="19">
        <v>54</v>
      </c>
      <c r="B59" s="7" t="s">
        <v>12</v>
      </c>
      <c r="C59" s="6" t="s">
        <v>95</v>
      </c>
      <c r="D59" s="20"/>
      <c r="E59" s="6" t="s">
        <v>219</v>
      </c>
      <c r="F59" s="22" t="s">
        <v>5</v>
      </c>
      <c r="G59" s="22" t="s">
        <v>47</v>
      </c>
      <c r="H59" s="22" t="s">
        <v>47</v>
      </c>
      <c r="I59" s="22" t="s">
        <v>5</v>
      </c>
      <c r="J59" s="19" t="s">
        <v>124</v>
      </c>
    </row>
    <row r="60" spans="1:10" s="23" customFormat="1" ht="80.25" customHeight="1">
      <c r="A60" s="19">
        <v>55</v>
      </c>
      <c r="B60" s="7" t="s">
        <v>12</v>
      </c>
      <c r="C60" s="6" t="s">
        <v>69</v>
      </c>
      <c r="D60" s="20"/>
      <c r="E60" s="21" t="s">
        <v>213</v>
      </c>
      <c r="F60" s="22" t="s">
        <v>5</v>
      </c>
      <c r="G60" s="22" t="s">
        <v>47</v>
      </c>
      <c r="H60" s="22" t="s">
        <v>5</v>
      </c>
      <c r="I60" s="22" t="s">
        <v>5</v>
      </c>
      <c r="J60" s="19" t="s">
        <v>124</v>
      </c>
    </row>
    <row r="61" spans="1:10" s="23" customFormat="1" ht="45.75" customHeight="1">
      <c r="A61" s="19">
        <v>56</v>
      </c>
      <c r="B61" s="7" t="s">
        <v>12</v>
      </c>
      <c r="C61" s="6" t="s">
        <v>13</v>
      </c>
      <c r="D61" s="20"/>
      <c r="E61" s="30" t="s">
        <v>214</v>
      </c>
      <c r="F61" s="22" t="s">
        <v>5</v>
      </c>
      <c r="G61" s="22" t="s">
        <v>47</v>
      </c>
      <c r="H61" s="22" t="s">
        <v>5</v>
      </c>
      <c r="I61" s="22" t="s">
        <v>5</v>
      </c>
      <c r="J61" s="19" t="s">
        <v>125</v>
      </c>
    </row>
    <row r="62" spans="1:10" s="23" customFormat="1" ht="111" customHeight="1">
      <c r="A62" s="19">
        <v>57</v>
      </c>
      <c r="B62" s="7" t="s">
        <v>12</v>
      </c>
      <c r="C62" s="6" t="s">
        <v>93</v>
      </c>
      <c r="D62" s="20"/>
      <c r="E62" s="21" t="s">
        <v>285</v>
      </c>
      <c r="F62" s="22" t="s">
        <v>5</v>
      </c>
      <c r="G62" s="22" t="s">
        <v>47</v>
      </c>
      <c r="H62" s="22" t="s">
        <v>47</v>
      </c>
      <c r="I62" s="22" t="s">
        <v>5</v>
      </c>
      <c r="J62" s="19" t="s">
        <v>125</v>
      </c>
    </row>
    <row r="63" spans="1:10" s="23" customFormat="1" ht="100.5" customHeight="1">
      <c r="A63" s="19">
        <v>58</v>
      </c>
      <c r="B63" s="7" t="s">
        <v>12</v>
      </c>
      <c r="C63" s="6" t="s">
        <v>14</v>
      </c>
      <c r="D63" s="20"/>
      <c r="E63" s="21" t="s">
        <v>215</v>
      </c>
      <c r="F63" s="22" t="s">
        <v>5</v>
      </c>
      <c r="G63" s="22" t="s">
        <v>47</v>
      </c>
      <c r="H63" s="22" t="s">
        <v>5</v>
      </c>
      <c r="I63" s="22" t="s">
        <v>5</v>
      </c>
      <c r="J63" s="19" t="s">
        <v>124</v>
      </c>
    </row>
    <row r="64" spans="1:10" s="23" customFormat="1" ht="90.75" customHeight="1">
      <c r="A64" s="19">
        <v>59</v>
      </c>
      <c r="B64" s="7" t="s">
        <v>58</v>
      </c>
      <c r="C64" s="6" t="s">
        <v>194</v>
      </c>
      <c r="D64" s="20"/>
      <c r="E64" s="6" t="s">
        <v>286</v>
      </c>
      <c r="F64" s="22" t="s">
        <v>5</v>
      </c>
      <c r="G64" s="22" t="s">
        <v>47</v>
      </c>
      <c r="H64" s="22" t="s">
        <v>47</v>
      </c>
      <c r="I64" s="22" t="s">
        <v>5</v>
      </c>
      <c r="J64" s="19" t="s">
        <v>125</v>
      </c>
    </row>
    <row r="65" spans="1:103" s="23" customFormat="1" ht="183" customHeight="1">
      <c r="A65" s="19">
        <v>60</v>
      </c>
      <c r="B65" s="7" t="s">
        <v>464</v>
      </c>
      <c r="C65" s="6" t="s">
        <v>465</v>
      </c>
      <c r="D65" s="20"/>
      <c r="E65" s="6" t="s">
        <v>466</v>
      </c>
      <c r="F65" s="7" t="s">
        <v>5</v>
      </c>
      <c r="G65" s="7" t="s">
        <v>47</v>
      </c>
      <c r="H65" s="7" t="s">
        <v>5</v>
      </c>
      <c r="I65" s="7" t="s">
        <v>5</v>
      </c>
      <c r="J65" s="19" t="s">
        <v>124</v>
      </c>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row>
    <row r="66" spans="1:103" s="23" customFormat="1" ht="72.75" customHeight="1">
      <c r="A66" s="19">
        <v>61</v>
      </c>
      <c r="B66" s="7" t="s">
        <v>464</v>
      </c>
      <c r="C66" s="30" t="s">
        <v>467</v>
      </c>
      <c r="D66" s="20"/>
      <c r="E66" s="6" t="s">
        <v>468</v>
      </c>
      <c r="F66" s="7" t="s">
        <v>5</v>
      </c>
      <c r="G66" s="7" t="s">
        <v>47</v>
      </c>
      <c r="H66" s="7" t="s">
        <v>47</v>
      </c>
      <c r="I66" s="7" t="s">
        <v>47</v>
      </c>
      <c r="J66" s="19" t="s">
        <v>125</v>
      </c>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row>
    <row r="67" spans="1:103" s="23" customFormat="1" ht="180.75" customHeight="1">
      <c r="A67" s="19">
        <v>62</v>
      </c>
      <c r="B67" s="7" t="s">
        <v>464</v>
      </c>
      <c r="C67" s="6" t="s">
        <v>469</v>
      </c>
      <c r="D67" s="20"/>
      <c r="E67" s="6" t="s">
        <v>477</v>
      </c>
      <c r="F67" s="7" t="s">
        <v>5</v>
      </c>
      <c r="G67" s="32" t="s">
        <v>47</v>
      </c>
      <c r="H67" s="32" t="s">
        <v>47</v>
      </c>
      <c r="I67" s="32" t="s">
        <v>47</v>
      </c>
      <c r="J67" s="19" t="s">
        <v>125</v>
      </c>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row>
    <row r="68" spans="1:103" s="23" customFormat="1" ht="177" customHeight="1">
      <c r="A68" s="19">
        <v>63</v>
      </c>
      <c r="B68" s="7" t="s">
        <v>464</v>
      </c>
      <c r="C68" s="6" t="s">
        <v>474</v>
      </c>
      <c r="D68" s="20"/>
      <c r="E68" s="6" t="s">
        <v>478</v>
      </c>
      <c r="F68" s="7" t="s">
        <v>5</v>
      </c>
      <c r="G68" s="7" t="s">
        <v>5</v>
      </c>
      <c r="H68" s="7" t="s">
        <v>47</v>
      </c>
      <c r="I68" s="7" t="s">
        <v>5</v>
      </c>
      <c r="J68" s="19" t="s">
        <v>125</v>
      </c>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row>
    <row r="69" spans="1:103" s="23" customFormat="1" ht="174" customHeight="1">
      <c r="A69" s="19">
        <v>64</v>
      </c>
      <c r="B69" s="7" t="s">
        <v>464</v>
      </c>
      <c r="C69" s="46" t="s">
        <v>470</v>
      </c>
      <c r="D69" s="20"/>
      <c r="E69" s="48" t="s">
        <v>471</v>
      </c>
      <c r="F69" s="7" t="s">
        <v>5</v>
      </c>
      <c r="G69" s="7" t="s">
        <v>47</v>
      </c>
      <c r="H69" s="7" t="s">
        <v>5</v>
      </c>
      <c r="I69" s="7" t="s">
        <v>5</v>
      </c>
      <c r="J69" s="19" t="s">
        <v>124</v>
      </c>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row>
    <row r="70" spans="1:103" s="23" customFormat="1" ht="170.25" customHeight="1">
      <c r="A70" s="19">
        <v>65</v>
      </c>
      <c r="B70" s="7" t="s">
        <v>464</v>
      </c>
      <c r="C70" s="46" t="s">
        <v>472</v>
      </c>
      <c r="D70" s="20"/>
      <c r="E70" s="48" t="s">
        <v>473</v>
      </c>
      <c r="F70" s="7" t="s">
        <v>5</v>
      </c>
      <c r="G70" s="7" t="s">
        <v>47</v>
      </c>
      <c r="H70" s="7" t="s">
        <v>47</v>
      </c>
      <c r="I70" s="7" t="s">
        <v>47</v>
      </c>
      <c r="J70" s="19" t="s">
        <v>125</v>
      </c>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row>
    <row r="71" spans="1:103" s="23" customFormat="1" ht="234" customHeight="1">
      <c r="A71" s="19">
        <v>66</v>
      </c>
      <c r="B71" s="22" t="s">
        <v>165</v>
      </c>
      <c r="C71" s="36" t="s">
        <v>195</v>
      </c>
      <c r="D71" s="20"/>
      <c r="E71" s="21" t="s">
        <v>168</v>
      </c>
      <c r="F71" s="22" t="s">
        <v>5</v>
      </c>
      <c r="G71" s="22" t="s">
        <v>47</v>
      </c>
      <c r="H71" s="22" t="s">
        <v>5</v>
      </c>
      <c r="I71" s="22" t="s">
        <v>5</v>
      </c>
      <c r="J71" s="22" t="s">
        <v>125</v>
      </c>
    </row>
    <row r="72" spans="1:103" s="23" customFormat="1" ht="85.5" customHeight="1">
      <c r="A72" s="19">
        <v>67</v>
      </c>
      <c r="B72" s="22" t="s">
        <v>165</v>
      </c>
      <c r="C72" s="36" t="s">
        <v>166</v>
      </c>
      <c r="D72" s="20"/>
      <c r="E72" s="21" t="s">
        <v>259</v>
      </c>
      <c r="F72" s="22" t="s">
        <v>5</v>
      </c>
      <c r="G72" s="22" t="s">
        <v>47</v>
      </c>
      <c r="H72" s="22" t="s">
        <v>5</v>
      </c>
      <c r="I72" s="22" t="s">
        <v>5</v>
      </c>
      <c r="J72" s="22" t="s">
        <v>125</v>
      </c>
    </row>
    <row r="73" spans="1:103" s="23" customFormat="1" ht="81" customHeight="1">
      <c r="A73" s="19">
        <v>68</v>
      </c>
      <c r="B73" s="22" t="s">
        <v>165</v>
      </c>
      <c r="C73" s="36" t="s">
        <v>167</v>
      </c>
      <c r="D73" s="20"/>
      <c r="E73" s="21" t="s">
        <v>260</v>
      </c>
      <c r="F73" s="22" t="s">
        <v>5</v>
      </c>
      <c r="G73" s="22" t="s">
        <v>47</v>
      </c>
      <c r="H73" s="22" t="s">
        <v>47</v>
      </c>
      <c r="I73" s="22" t="s">
        <v>5</v>
      </c>
      <c r="J73" s="22" t="s">
        <v>125</v>
      </c>
    </row>
    <row r="74" spans="1:103" s="23" customFormat="1" ht="103.5" customHeight="1">
      <c r="A74" s="19">
        <v>69</v>
      </c>
      <c r="B74" s="22" t="s">
        <v>165</v>
      </c>
      <c r="C74" s="37" t="s">
        <v>261</v>
      </c>
      <c r="D74" s="20"/>
      <c r="E74" s="6" t="s">
        <v>262</v>
      </c>
      <c r="F74" s="22" t="s">
        <v>5</v>
      </c>
      <c r="G74" s="22" t="s">
        <v>47</v>
      </c>
      <c r="H74" s="22" t="s">
        <v>47</v>
      </c>
      <c r="I74" s="22" t="s">
        <v>5</v>
      </c>
      <c r="J74" s="22" t="s">
        <v>125</v>
      </c>
    </row>
    <row r="75" spans="1:103" s="23" customFormat="1" ht="82.5" customHeight="1">
      <c r="A75" s="19">
        <v>70</v>
      </c>
      <c r="B75" s="7" t="s">
        <v>74</v>
      </c>
      <c r="C75" s="21" t="s">
        <v>80</v>
      </c>
      <c r="D75" s="20"/>
      <c r="E75" s="30" t="s">
        <v>182</v>
      </c>
      <c r="F75" s="22" t="s">
        <v>47</v>
      </c>
      <c r="G75" s="22" t="s">
        <v>5</v>
      </c>
      <c r="H75" s="22" t="s">
        <v>5</v>
      </c>
      <c r="I75" s="22" t="s">
        <v>5</v>
      </c>
      <c r="J75" s="19" t="s">
        <v>124</v>
      </c>
    </row>
    <row r="76" spans="1:103" s="23" customFormat="1" ht="79.5" customHeight="1">
      <c r="A76" s="19">
        <v>71</v>
      </c>
      <c r="B76" s="7" t="s">
        <v>74</v>
      </c>
      <c r="C76" s="21" t="s">
        <v>81</v>
      </c>
      <c r="D76" s="20"/>
      <c r="E76" s="28" t="s">
        <v>181</v>
      </c>
      <c r="F76" s="22" t="s">
        <v>5</v>
      </c>
      <c r="G76" s="22" t="s">
        <v>47</v>
      </c>
      <c r="H76" s="22" t="s">
        <v>47</v>
      </c>
      <c r="I76" s="22" t="s">
        <v>5</v>
      </c>
      <c r="J76" s="19" t="s">
        <v>125</v>
      </c>
    </row>
    <row r="77" spans="1:103" s="23" customFormat="1" ht="96.75" customHeight="1">
      <c r="A77" s="19">
        <v>72</v>
      </c>
      <c r="B77" s="7" t="s">
        <v>74</v>
      </c>
      <c r="C77" s="6" t="s">
        <v>110</v>
      </c>
      <c r="D77" s="20"/>
      <c r="E77" s="28" t="s">
        <v>180</v>
      </c>
      <c r="F77" s="22" t="s">
        <v>5</v>
      </c>
      <c r="G77" s="22" t="s">
        <v>47</v>
      </c>
      <c r="H77" s="22" t="s">
        <v>5</v>
      </c>
      <c r="I77" s="22" t="s">
        <v>5</v>
      </c>
      <c r="J77" s="19" t="s">
        <v>124</v>
      </c>
    </row>
    <row r="78" spans="1:103" s="23" customFormat="1" ht="63" customHeight="1">
      <c r="A78" s="19">
        <v>73</v>
      </c>
      <c r="B78" s="7" t="s">
        <v>22</v>
      </c>
      <c r="C78" s="6" t="s">
        <v>82</v>
      </c>
      <c r="D78" s="20"/>
      <c r="E78" s="21" t="s">
        <v>184</v>
      </c>
      <c r="F78" s="31" t="s">
        <v>47</v>
      </c>
      <c r="G78" s="7" t="s">
        <v>5</v>
      </c>
      <c r="H78" s="7" t="s">
        <v>5</v>
      </c>
      <c r="I78" s="7" t="s">
        <v>5</v>
      </c>
      <c r="J78" s="19" t="s">
        <v>217</v>
      </c>
    </row>
    <row r="79" spans="1:103" s="23" customFormat="1" ht="75" customHeight="1">
      <c r="A79" s="19">
        <v>74</v>
      </c>
      <c r="B79" s="7" t="s">
        <v>22</v>
      </c>
      <c r="C79" s="6" t="s">
        <v>23</v>
      </c>
      <c r="D79" s="20"/>
      <c r="E79" s="21" t="s">
        <v>183</v>
      </c>
      <c r="F79" s="31" t="s">
        <v>5</v>
      </c>
      <c r="G79" s="22" t="s">
        <v>47</v>
      </c>
      <c r="H79" s="22" t="s">
        <v>47</v>
      </c>
      <c r="I79" s="22" t="s">
        <v>5</v>
      </c>
      <c r="J79" s="19" t="s">
        <v>125</v>
      </c>
    </row>
    <row r="80" spans="1:103" s="23" customFormat="1" ht="146.25" customHeight="1">
      <c r="A80" s="19">
        <v>75</v>
      </c>
      <c r="B80" s="7" t="s">
        <v>96</v>
      </c>
      <c r="C80" s="6" t="s">
        <v>97</v>
      </c>
      <c r="D80" s="20"/>
      <c r="E80" s="21" t="s">
        <v>139</v>
      </c>
      <c r="F80" s="22" t="s">
        <v>5</v>
      </c>
      <c r="G80" s="22" t="s">
        <v>47</v>
      </c>
      <c r="H80" s="22" t="s">
        <v>47</v>
      </c>
      <c r="I80" s="22" t="s">
        <v>47</v>
      </c>
      <c r="J80" s="19" t="s">
        <v>125</v>
      </c>
    </row>
    <row r="81" spans="1:10" s="23" customFormat="1" ht="189" customHeight="1">
      <c r="A81" s="19">
        <v>76</v>
      </c>
      <c r="B81" s="7" t="s">
        <v>98</v>
      </c>
      <c r="C81" s="6" t="s">
        <v>11</v>
      </c>
      <c r="D81" s="20"/>
      <c r="E81" s="30" t="s">
        <v>103</v>
      </c>
      <c r="F81" s="22" t="s">
        <v>5</v>
      </c>
      <c r="G81" s="22" t="s">
        <v>47</v>
      </c>
      <c r="H81" s="22" t="s">
        <v>47</v>
      </c>
      <c r="I81" s="22" t="s">
        <v>47</v>
      </c>
      <c r="J81" s="19" t="s">
        <v>125</v>
      </c>
    </row>
    <row r="82" spans="1:10" s="23" customFormat="1" ht="139.5" customHeight="1">
      <c r="A82" s="19">
        <v>77</v>
      </c>
      <c r="B82" s="7" t="s">
        <v>63</v>
      </c>
      <c r="C82" s="6" t="s">
        <v>62</v>
      </c>
      <c r="D82" s="20"/>
      <c r="E82" s="6" t="s">
        <v>105</v>
      </c>
      <c r="F82" s="22" t="s">
        <v>5</v>
      </c>
      <c r="G82" s="22" t="s">
        <v>47</v>
      </c>
      <c r="H82" s="22" t="s">
        <v>47</v>
      </c>
      <c r="I82" s="22" t="s">
        <v>47</v>
      </c>
      <c r="J82" s="19" t="s">
        <v>125</v>
      </c>
    </row>
    <row r="83" spans="1:10" s="23" customFormat="1" ht="135" customHeight="1">
      <c r="A83" s="19">
        <v>78</v>
      </c>
      <c r="B83" s="7" t="s">
        <v>10</v>
      </c>
      <c r="C83" s="6" t="s">
        <v>46</v>
      </c>
      <c r="D83" s="20"/>
      <c r="E83" s="6" t="s">
        <v>263</v>
      </c>
      <c r="F83" s="22" t="s">
        <v>5</v>
      </c>
      <c r="G83" s="22" t="s">
        <v>47</v>
      </c>
      <c r="H83" s="22" t="s">
        <v>47</v>
      </c>
      <c r="I83" s="22" t="s">
        <v>47</v>
      </c>
      <c r="J83" s="19" t="s">
        <v>125</v>
      </c>
    </row>
    <row r="84" spans="1:10" s="23" customFormat="1" ht="385.5" customHeight="1">
      <c r="A84" s="19">
        <v>79</v>
      </c>
      <c r="B84" s="25" t="s">
        <v>153</v>
      </c>
      <c r="C84" s="6" t="s">
        <v>452</v>
      </c>
      <c r="D84" s="20"/>
      <c r="E84" s="6" t="s">
        <v>481</v>
      </c>
      <c r="F84" s="25" t="s">
        <v>5</v>
      </c>
      <c r="G84" s="25" t="s">
        <v>47</v>
      </c>
      <c r="H84" s="25" t="s">
        <v>47</v>
      </c>
      <c r="I84" s="25" t="s">
        <v>47</v>
      </c>
      <c r="J84" s="24" t="s">
        <v>125</v>
      </c>
    </row>
    <row r="85" spans="1:10" s="23" customFormat="1" ht="201.75" customHeight="1">
      <c r="A85" s="19">
        <v>80</v>
      </c>
      <c r="B85" s="7" t="s">
        <v>315</v>
      </c>
      <c r="C85" s="6" t="s">
        <v>321</v>
      </c>
      <c r="D85" s="20"/>
      <c r="E85" s="6" t="s">
        <v>320</v>
      </c>
      <c r="F85" s="7" t="s">
        <v>5</v>
      </c>
      <c r="G85" s="7" t="s">
        <v>47</v>
      </c>
      <c r="H85" s="7" t="s">
        <v>47</v>
      </c>
      <c r="I85" s="7" t="s">
        <v>47</v>
      </c>
      <c r="J85" s="19" t="s">
        <v>125</v>
      </c>
    </row>
    <row r="86" spans="1:10" s="38" customFormat="1" ht="409.5" customHeight="1">
      <c r="A86" s="19">
        <v>81</v>
      </c>
      <c r="B86" s="7" t="s">
        <v>316</v>
      </c>
      <c r="C86" s="6" t="s">
        <v>453</v>
      </c>
      <c r="D86" s="20"/>
      <c r="E86" s="6" t="s">
        <v>482</v>
      </c>
      <c r="F86" s="7" t="s">
        <v>5</v>
      </c>
      <c r="G86" s="7" t="s">
        <v>47</v>
      </c>
      <c r="H86" s="7" t="s">
        <v>47</v>
      </c>
      <c r="I86" s="7" t="s">
        <v>47</v>
      </c>
      <c r="J86" s="19" t="s">
        <v>125</v>
      </c>
    </row>
    <row r="87" spans="1:10" s="23" customFormat="1" ht="142.5" customHeight="1">
      <c r="A87" s="19">
        <v>82</v>
      </c>
      <c r="B87" s="22" t="s">
        <v>32</v>
      </c>
      <c r="C87" s="21" t="s">
        <v>113</v>
      </c>
      <c r="D87" s="20"/>
      <c r="E87" s="21" t="s">
        <v>114</v>
      </c>
      <c r="F87" s="31" t="s">
        <v>5</v>
      </c>
      <c r="G87" s="22" t="s">
        <v>47</v>
      </c>
      <c r="H87" s="22" t="s">
        <v>47</v>
      </c>
      <c r="I87" s="22" t="s">
        <v>47</v>
      </c>
      <c r="J87" s="26" t="s">
        <v>125</v>
      </c>
    </row>
    <row r="88" spans="1:10" s="23" customFormat="1" ht="101.25" customHeight="1">
      <c r="A88" s="19">
        <v>83</v>
      </c>
      <c r="B88" s="7" t="s">
        <v>115</v>
      </c>
      <c r="C88" s="6" t="s">
        <v>134</v>
      </c>
      <c r="D88" s="20"/>
      <c r="E88" s="21" t="s">
        <v>155</v>
      </c>
      <c r="F88" s="31" t="s">
        <v>5</v>
      </c>
      <c r="G88" s="22" t="s">
        <v>47</v>
      </c>
      <c r="H88" s="22" t="s">
        <v>47</v>
      </c>
      <c r="I88" s="22" t="s">
        <v>47</v>
      </c>
      <c r="J88" s="19" t="s">
        <v>125</v>
      </c>
    </row>
    <row r="89" spans="1:10" s="23" customFormat="1" ht="236.25" customHeight="1">
      <c r="A89" s="19">
        <v>84</v>
      </c>
      <c r="B89" s="7" t="s">
        <v>111</v>
      </c>
      <c r="C89" s="6" t="s">
        <v>480</v>
      </c>
      <c r="D89" s="20"/>
      <c r="E89" s="21" t="s">
        <v>479</v>
      </c>
      <c r="F89" s="22" t="s">
        <v>5</v>
      </c>
      <c r="G89" s="22" t="s">
        <v>47</v>
      </c>
      <c r="H89" s="22" t="s">
        <v>47</v>
      </c>
      <c r="I89" s="7" t="s">
        <v>5</v>
      </c>
      <c r="J89" s="19" t="s">
        <v>125</v>
      </c>
    </row>
    <row r="90" spans="1:10" s="23" customFormat="1" ht="106.5" customHeight="1">
      <c r="A90" s="19">
        <v>85</v>
      </c>
      <c r="B90" s="7" t="s">
        <v>19</v>
      </c>
      <c r="C90" s="29" t="s">
        <v>54</v>
      </c>
      <c r="D90" s="20"/>
      <c r="E90" s="30" t="s">
        <v>174</v>
      </c>
      <c r="F90" s="22" t="s">
        <v>5</v>
      </c>
      <c r="G90" s="22" t="s">
        <v>47</v>
      </c>
      <c r="H90" s="22" t="s">
        <v>47</v>
      </c>
      <c r="I90" s="22" t="s">
        <v>47</v>
      </c>
      <c r="J90" s="19" t="s">
        <v>125</v>
      </c>
    </row>
    <row r="91" spans="1:10" s="23" customFormat="1" ht="189" customHeight="1">
      <c r="A91" s="19">
        <v>86</v>
      </c>
      <c r="B91" s="7" t="s">
        <v>19</v>
      </c>
      <c r="C91" s="29" t="s">
        <v>116</v>
      </c>
      <c r="D91" s="20"/>
      <c r="E91" s="6" t="s">
        <v>151</v>
      </c>
      <c r="F91" s="22" t="s">
        <v>5</v>
      </c>
      <c r="G91" s="22" t="s">
        <v>47</v>
      </c>
      <c r="H91" s="22" t="s">
        <v>47</v>
      </c>
      <c r="I91" s="22" t="s">
        <v>47</v>
      </c>
      <c r="J91" s="19" t="s">
        <v>125</v>
      </c>
    </row>
    <row r="92" spans="1:10" s="23" customFormat="1" ht="126.75" customHeight="1">
      <c r="A92" s="19">
        <v>87</v>
      </c>
      <c r="B92" s="7" t="s">
        <v>19</v>
      </c>
      <c r="C92" s="29" t="s">
        <v>52</v>
      </c>
      <c r="D92" s="20"/>
      <c r="E92" s="6" t="s">
        <v>169</v>
      </c>
      <c r="F92" s="22" t="s">
        <v>5</v>
      </c>
      <c r="G92" s="22" t="s">
        <v>47</v>
      </c>
      <c r="H92" s="22" t="s">
        <v>47</v>
      </c>
      <c r="I92" s="22" t="s">
        <v>47</v>
      </c>
      <c r="J92" s="19" t="s">
        <v>125</v>
      </c>
    </row>
    <row r="93" spans="1:10" s="23" customFormat="1" ht="60.75" customHeight="1">
      <c r="A93" s="19">
        <v>88</v>
      </c>
      <c r="B93" s="7" t="s">
        <v>19</v>
      </c>
      <c r="C93" s="35" t="s">
        <v>84</v>
      </c>
      <c r="D93" s="20"/>
      <c r="E93" s="21" t="s">
        <v>83</v>
      </c>
      <c r="F93" s="22" t="s">
        <v>5</v>
      </c>
      <c r="G93" s="22" t="s">
        <v>47</v>
      </c>
      <c r="H93" s="22" t="s">
        <v>47</v>
      </c>
      <c r="I93" s="22" t="s">
        <v>47</v>
      </c>
      <c r="J93" s="19" t="s">
        <v>125</v>
      </c>
    </row>
    <row r="94" spans="1:10" s="23" customFormat="1" ht="141.75" customHeight="1">
      <c r="A94" s="19">
        <v>89</v>
      </c>
      <c r="B94" s="7" t="s">
        <v>19</v>
      </c>
      <c r="C94" s="35" t="s">
        <v>20</v>
      </c>
      <c r="D94" s="20"/>
      <c r="E94" s="21" t="s">
        <v>117</v>
      </c>
      <c r="F94" s="22" t="s">
        <v>5</v>
      </c>
      <c r="G94" s="22" t="s">
        <v>47</v>
      </c>
      <c r="H94" s="22" t="s">
        <v>47</v>
      </c>
      <c r="I94" s="22" t="s">
        <v>47</v>
      </c>
      <c r="J94" s="19" t="s">
        <v>125</v>
      </c>
    </row>
    <row r="95" spans="1:10" s="23" customFormat="1" ht="161.25" customHeight="1">
      <c r="A95" s="19">
        <v>90</v>
      </c>
      <c r="B95" s="7" t="s">
        <v>19</v>
      </c>
      <c r="C95" s="29" t="s">
        <v>53</v>
      </c>
      <c r="D95" s="20"/>
      <c r="E95" s="6" t="s">
        <v>118</v>
      </c>
      <c r="F95" s="7" t="s">
        <v>5</v>
      </c>
      <c r="G95" s="7" t="s">
        <v>47</v>
      </c>
      <c r="H95" s="7" t="s">
        <v>47</v>
      </c>
      <c r="I95" s="7" t="s">
        <v>47</v>
      </c>
      <c r="J95" s="19" t="s">
        <v>125</v>
      </c>
    </row>
    <row r="96" spans="1:10" s="23" customFormat="1" ht="81" customHeight="1">
      <c r="A96" s="19">
        <v>91</v>
      </c>
      <c r="B96" s="7" t="s">
        <v>19</v>
      </c>
      <c r="C96" s="6" t="s">
        <v>55</v>
      </c>
      <c r="D96" s="20"/>
      <c r="E96" s="6" t="s">
        <v>287</v>
      </c>
      <c r="F96" s="7" t="s">
        <v>5</v>
      </c>
      <c r="G96" s="7" t="s">
        <v>47</v>
      </c>
      <c r="H96" s="7" t="s">
        <v>47</v>
      </c>
      <c r="I96" s="7" t="s">
        <v>47</v>
      </c>
      <c r="J96" s="19" t="s">
        <v>125</v>
      </c>
    </row>
    <row r="97" spans="1:10" s="23" customFormat="1" ht="72" customHeight="1">
      <c r="A97" s="19">
        <v>92</v>
      </c>
      <c r="B97" s="7" t="s">
        <v>19</v>
      </c>
      <c r="C97" s="6" t="s">
        <v>41</v>
      </c>
      <c r="D97" s="20"/>
      <c r="E97" s="6" t="s">
        <v>288</v>
      </c>
      <c r="F97" s="7" t="s">
        <v>5</v>
      </c>
      <c r="G97" s="22" t="s">
        <v>47</v>
      </c>
      <c r="H97" s="22" t="s">
        <v>47</v>
      </c>
      <c r="I97" s="22" t="s">
        <v>47</v>
      </c>
      <c r="J97" s="19" t="s">
        <v>125</v>
      </c>
    </row>
    <row r="98" spans="1:10" s="23" customFormat="1" ht="191.25" customHeight="1">
      <c r="A98" s="19">
        <v>93</v>
      </c>
      <c r="B98" s="7" t="s">
        <v>19</v>
      </c>
      <c r="C98" s="30" t="s">
        <v>56</v>
      </c>
      <c r="D98" s="20"/>
      <c r="E98" s="21" t="s">
        <v>289</v>
      </c>
      <c r="F98" s="7" t="s">
        <v>5</v>
      </c>
      <c r="G98" s="22" t="s">
        <v>47</v>
      </c>
      <c r="H98" s="22" t="s">
        <v>47</v>
      </c>
      <c r="I98" s="22" t="s">
        <v>47</v>
      </c>
      <c r="J98" s="19" t="s">
        <v>125</v>
      </c>
    </row>
    <row r="99" spans="1:10" s="23" customFormat="1" ht="158.25" customHeight="1">
      <c r="A99" s="19">
        <v>94</v>
      </c>
      <c r="B99" s="7" t="s">
        <v>19</v>
      </c>
      <c r="C99" s="34" t="s">
        <v>57</v>
      </c>
      <c r="D99" s="20"/>
      <c r="E99" s="51" t="s">
        <v>308</v>
      </c>
      <c r="F99" s="7" t="s">
        <v>5</v>
      </c>
      <c r="G99" s="7" t="s">
        <v>47</v>
      </c>
      <c r="H99" s="7" t="s">
        <v>47</v>
      </c>
      <c r="I99" s="7" t="s">
        <v>47</v>
      </c>
      <c r="J99" s="19" t="s">
        <v>125</v>
      </c>
    </row>
    <row r="100" spans="1:10" s="23" customFormat="1" ht="336" customHeight="1">
      <c r="A100" s="19">
        <v>95</v>
      </c>
      <c r="B100" s="7" t="s">
        <v>33</v>
      </c>
      <c r="C100" s="6" t="s">
        <v>94</v>
      </c>
      <c r="D100" s="20"/>
      <c r="E100" s="21" t="s">
        <v>290</v>
      </c>
      <c r="F100" s="7" t="s">
        <v>5</v>
      </c>
      <c r="G100" s="22" t="s">
        <v>47</v>
      </c>
      <c r="H100" s="7" t="s">
        <v>47</v>
      </c>
      <c r="I100" s="22" t="s">
        <v>5</v>
      </c>
      <c r="J100" s="19" t="s">
        <v>125</v>
      </c>
    </row>
    <row r="101" spans="1:10" s="23" customFormat="1" ht="71.25" customHeight="1">
      <c r="A101" s="19">
        <v>96</v>
      </c>
      <c r="B101" s="7" t="s">
        <v>15</v>
      </c>
      <c r="C101" s="6" t="s">
        <v>38</v>
      </c>
      <c r="D101" s="20"/>
      <c r="E101" s="21" t="s">
        <v>199</v>
      </c>
      <c r="F101" s="22" t="s">
        <v>5</v>
      </c>
      <c r="G101" s="22" t="s">
        <v>47</v>
      </c>
      <c r="H101" s="22" t="s">
        <v>47</v>
      </c>
      <c r="I101" s="22" t="s">
        <v>47</v>
      </c>
      <c r="J101" s="19" t="s">
        <v>125</v>
      </c>
    </row>
    <row r="102" spans="1:10" s="23" customFormat="1" ht="85.5" customHeight="1">
      <c r="A102" s="19">
        <v>97</v>
      </c>
      <c r="B102" s="7" t="s">
        <v>15</v>
      </c>
      <c r="C102" s="6" t="s">
        <v>152</v>
      </c>
      <c r="D102" s="20"/>
      <c r="E102" s="28" t="s">
        <v>291</v>
      </c>
      <c r="F102" s="31" t="s">
        <v>5</v>
      </c>
      <c r="G102" s="22" t="s">
        <v>47</v>
      </c>
      <c r="H102" s="22" t="s">
        <v>47</v>
      </c>
      <c r="I102" s="22" t="s">
        <v>5</v>
      </c>
      <c r="J102" s="19" t="s">
        <v>124</v>
      </c>
    </row>
    <row r="103" spans="1:10" s="23" customFormat="1" ht="264.75" customHeight="1">
      <c r="A103" s="19">
        <v>98</v>
      </c>
      <c r="B103" s="7" t="s">
        <v>15</v>
      </c>
      <c r="C103" s="6" t="s">
        <v>460</v>
      </c>
      <c r="D103" s="20"/>
      <c r="E103" s="21" t="s">
        <v>461</v>
      </c>
      <c r="F103" s="22" t="s">
        <v>51</v>
      </c>
      <c r="G103" s="22" t="s">
        <v>51</v>
      </c>
      <c r="H103" s="22" t="s">
        <v>51</v>
      </c>
      <c r="I103" s="22" t="s">
        <v>51</v>
      </c>
      <c r="J103" s="22" t="s">
        <v>51</v>
      </c>
    </row>
    <row r="104" spans="1:10" s="23" customFormat="1" ht="117" customHeight="1">
      <c r="A104" s="19">
        <v>99</v>
      </c>
      <c r="B104" s="7" t="s">
        <v>15</v>
      </c>
      <c r="C104" s="6" t="s">
        <v>462</v>
      </c>
      <c r="D104" s="20"/>
      <c r="E104" s="21" t="s">
        <v>463</v>
      </c>
      <c r="F104" s="22" t="s">
        <v>51</v>
      </c>
      <c r="G104" s="22" t="s">
        <v>51</v>
      </c>
      <c r="H104" s="22" t="s">
        <v>51</v>
      </c>
      <c r="I104" s="22" t="s">
        <v>51</v>
      </c>
      <c r="J104" s="22" t="s">
        <v>51</v>
      </c>
    </row>
    <row r="105" spans="1:10" s="23" customFormat="1" ht="90" customHeight="1">
      <c r="A105" s="19">
        <v>100</v>
      </c>
      <c r="B105" s="7" t="s">
        <v>15</v>
      </c>
      <c r="C105" s="6" t="s">
        <v>216</v>
      </c>
      <c r="D105" s="20"/>
      <c r="E105" s="28" t="s">
        <v>220</v>
      </c>
      <c r="F105" s="31" t="s">
        <v>5</v>
      </c>
      <c r="G105" s="22" t="s">
        <v>47</v>
      </c>
      <c r="H105" s="31" t="s">
        <v>5</v>
      </c>
      <c r="I105" s="31" t="s">
        <v>5</v>
      </c>
      <c r="J105" s="19" t="s">
        <v>217</v>
      </c>
    </row>
    <row r="106" spans="1:10" s="23" customFormat="1" ht="69.75" customHeight="1">
      <c r="A106" s="19">
        <v>101</v>
      </c>
      <c r="B106" s="7" t="s">
        <v>15</v>
      </c>
      <c r="C106" s="29" t="s">
        <v>70</v>
      </c>
      <c r="D106" s="20"/>
      <c r="E106" s="21" t="s">
        <v>309</v>
      </c>
      <c r="F106" s="31" t="s">
        <v>5</v>
      </c>
      <c r="G106" s="22" t="s">
        <v>47</v>
      </c>
      <c r="H106" s="22" t="s">
        <v>47</v>
      </c>
      <c r="I106" s="7" t="s">
        <v>5</v>
      </c>
      <c r="J106" s="19" t="s">
        <v>124</v>
      </c>
    </row>
    <row r="107" spans="1:10" s="23" customFormat="1" ht="99.75" customHeight="1">
      <c r="A107" s="19">
        <v>102</v>
      </c>
      <c r="B107" s="7" t="s">
        <v>15</v>
      </c>
      <c r="C107" s="29" t="s">
        <v>71</v>
      </c>
      <c r="D107" s="20"/>
      <c r="E107" s="6" t="s">
        <v>292</v>
      </c>
      <c r="F107" s="22" t="s">
        <v>5</v>
      </c>
      <c r="G107" s="22" t="s">
        <v>47</v>
      </c>
      <c r="H107" s="22" t="s">
        <v>47</v>
      </c>
      <c r="I107" s="22" t="s">
        <v>47</v>
      </c>
      <c r="J107" s="19" t="s">
        <v>125</v>
      </c>
    </row>
    <row r="108" spans="1:10" s="23" customFormat="1" ht="69.75" customHeight="1">
      <c r="A108" s="19">
        <v>103</v>
      </c>
      <c r="B108" s="7" t="s">
        <v>15</v>
      </c>
      <c r="C108" s="29" t="s">
        <v>72</v>
      </c>
      <c r="D108" s="20"/>
      <c r="E108" s="6" t="s">
        <v>293</v>
      </c>
      <c r="F108" s="22" t="s">
        <v>5</v>
      </c>
      <c r="G108" s="22" t="s">
        <v>47</v>
      </c>
      <c r="H108" s="22" t="s">
        <v>47</v>
      </c>
      <c r="I108" s="22" t="s">
        <v>47</v>
      </c>
      <c r="J108" s="19" t="s">
        <v>125</v>
      </c>
    </row>
    <row r="109" spans="1:10" s="23" customFormat="1" ht="226.5" customHeight="1">
      <c r="A109" s="19">
        <v>104</v>
      </c>
      <c r="B109" s="7" t="s">
        <v>15</v>
      </c>
      <c r="C109" s="29" t="s">
        <v>200</v>
      </c>
      <c r="D109" s="20"/>
      <c r="E109" s="6" t="s">
        <v>310</v>
      </c>
      <c r="F109" s="22" t="s">
        <v>5</v>
      </c>
      <c r="G109" s="22" t="s">
        <v>47</v>
      </c>
      <c r="H109" s="22" t="s">
        <v>47</v>
      </c>
      <c r="I109" s="22" t="s">
        <v>47</v>
      </c>
      <c r="J109" s="19" t="s">
        <v>125</v>
      </c>
    </row>
    <row r="110" spans="1:10" s="23" customFormat="1" ht="220.5" customHeight="1">
      <c r="A110" s="19">
        <v>105</v>
      </c>
      <c r="B110" s="7" t="s">
        <v>15</v>
      </c>
      <c r="C110" s="37" t="s">
        <v>218</v>
      </c>
      <c r="D110" s="20"/>
      <c r="E110" s="6" t="s">
        <v>323</v>
      </c>
      <c r="F110" s="22" t="s">
        <v>5</v>
      </c>
      <c r="G110" s="22" t="s">
        <v>47</v>
      </c>
      <c r="H110" s="22" t="s">
        <v>47</v>
      </c>
      <c r="I110" s="22" t="s">
        <v>47</v>
      </c>
      <c r="J110" s="19" t="s">
        <v>125</v>
      </c>
    </row>
    <row r="111" spans="1:10" s="23" customFormat="1" ht="64.5" customHeight="1">
      <c r="A111" s="19">
        <v>106</v>
      </c>
      <c r="B111" s="7" t="s">
        <v>15</v>
      </c>
      <c r="C111" s="29" t="s">
        <v>37</v>
      </c>
      <c r="D111" s="20"/>
      <c r="E111" s="6" t="s">
        <v>311</v>
      </c>
      <c r="F111" s="22" t="s">
        <v>5</v>
      </c>
      <c r="G111" s="22" t="s">
        <v>47</v>
      </c>
      <c r="H111" s="22" t="s">
        <v>47</v>
      </c>
      <c r="I111" s="22" t="s">
        <v>47</v>
      </c>
      <c r="J111" s="19" t="s">
        <v>125</v>
      </c>
    </row>
    <row r="112" spans="1:10" s="23" customFormat="1" ht="148.5" customHeight="1">
      <c r="A112" s="19">
        <v>107</v>
      </c>
      <c r="B112" s="7" t="s">
        <v>16</v>
      </c>
      <c r="C112" s="30" t="s">
        <v>455</v>
      </c>
      <c r="D112" s="20"/>
      <c r="E112" s="6" t="s">
        <v>138</v>
      </c>
      <c r="F112" s="22" t="s">
        <v>5</v>
      </c>
      <c r="G112" s="22" t="s">
        <v>47</v>
      </c>
      <c r="H112" s="22" t="s">
        <v>5</v>
      </c>
      <c r="I112" s="22" t="s">
        <v>5</v>
      </c>
      <c r="J112" s="19" t="s">
        <v>124</v>
      </c>
    </row>
    <row r="113" spans="1:10" s="23" customFormat="1" ht="141.75" customHeight="1">
      <c r="A113" s="19">
        <v>108</v>
      </c>
      <c r="B113" s="7" t="s">
        <v>16</v>
      </c>
      <c r="C113" s="6" t="s">
        <v>456</v>
      </c>
      <c r="D113" s="20"/>
      <c r="E113" s="6" t="s">
        <v>294</v>
      </c>
      <c r="F113" s="31" t="s">
        <v>5</v>
      </c>
      <c r="G113" s="22" t="s">
        <v>5</v>
      </c>
      <c r="H113" s="22" t="s">
        <v>47</v>
      </c>
      <c r="I113" s="22" t="s">
        <v>5</v>
      </c>
      <c r="J113" s="19" t="s">
        <v>124</v>
      </c>
    </row>
    <row r="114" spans="1:10" s="23" customFormat="1" ht="212.25" customHeight="1">
      <c r="A114" s="19">
        <v>109</v>
      </c>
      <c r="B114" s="7" t="s">
        <v>16</v>
      </c>
      <c r="C114" s="6" t="s">
        <v>457</v>
      </c>
      <c r="D114" s="20"/>
      <c r="E114" s="28" t="s">
        <v>295</v>
      </c>
      <c r="F114" s="31" t="s">
        <v>51</v>
      </c>
      <c r="G114" s="31" t="s">
        <v>51</v>
      </c>
      <c r="H114" s="31" t="s">
        <v>51</v>
      </c>
      <c r="I114" s="31" t="s">
        <v>51</v>
      </c>
      <c r="J114" s="31" t="s">
        <v>51</v>
      </c>
    </row>
    <row r="115" spans="1:10" s="23" customFormat="1" ht="140.25" customHeight="1">
      <c r="A115" s="19">
        <v>110</v>
      </c>
      <c r="B115" s="7" t="s">
        <v>16</v>
      </c>
      <c r="C115" s="21" t="s">
        <v>458</v>
      </c>
      <c r="D115" s="20"/>
      <c r="E115" s="6" t="s">
        <v>201</v>
      </c>
      <c r="F115" s="31" t="s">
        <v>5</v>
      </c>
      <c r="G115" s="31" t="s">
        <v>5</v>
      </c>
      <c r="H115" s="22" t="s">
        <v>47</v>
      </c>
      <c r="I115" s="22" t="s">
        <v>47</v>
      </c>
      <c r="J115" s="19" t="s">
        <v>125</v>
      </c>
    </row>
    <row r="116" spans="1:10" s="23" customFormat="1" ht="188.25" customHeight="1">
      <c r="A116" s="19">
        <v>111</v>
      </c>
      <c r="B116" s="7" t="s">
        <v>16</v>
      </c>
      <c r="C116" s="6" t="s">
        <v>459</v>
      </c>
      <c r="D116" s="20"/>
      <c r="E116" s="6" t="s">
        <v>296</v>
      </c>
      <c r="F116" s="31" t="s">
        <v>5</v>
      </c>
      <c r="G116" s="31" t="s">
        <v>5</v>
      </c>
      <c r="H116" s="22" t="s">
        <v>47</v>
      </c>
      <c r="I116" s="22" t="s">
        <v>47</v>
      </c>
      <c r="J116" s="19" t="s">
        <v>125</v>
      </c>
    </row>
    <row r="117" spans="1:10" s="23" customFormat="1" ht="158.25" customHeight="1">
      <c r="A117" s="19">
        <v>112</v>
      </c>
      <c r="B117" s="7" t="s">
        <v>212</v>
      </c>
      <c r="C117" s="6" t="s">
        <v>107</v>
      </c>
      <c r="D117" s="20"/>
      <c r="E117" s="6" t="s">
        <v>297</v>
      </c>
      <c r="F117" s="22" t="s">
        <v>5</v>
      </c>
      <c r="G117" s="22" t="s">
        <v>47</v>
      </c>
      <c r="H117" s="22" t="s">
        <v>47</v>
      </c>
      <c r="I117" s="22" t="s">
        <v>47</v>
      </c>
      <c r="J117" s="19" t="s">
        <v>125</v>
      </c>
    </row>
    <row r="118" spans="1:10" s="23" customFormat="1" ht="82.5" customHeight="1">
      <c r="A118" s="19">
        <v>113</v>
      </c>
      <c r="B118" s="7" t="s">
        <v>212</v>
      </c>
      <c r="C118" s="6" t="s">
        <v>108</v>
      </c>
      <c r="D118" s="20"/>
      <c r="E118" s="21" t="s">
        <v>298</v>
      </c>
      <c r="F118" s="22" t="s">
        <v>5</v>
      </c>
      <c r="G118" s="22" t="s">
        <v>47</v>
      </c>
      <c r="H118" s="22" t="s">
        <v>47</v>
      </c>
      <c r="I118" s="22" t="s">
        <v>47</v>
      </c>
      <c r="J118" s="19" t="s">
        <v>125</v>
      </c>
    </row>
    <row r="119" spans="1:10" s="23" customFormat="1" ht="69" customHeight="1">
      <c r="A119" s="19">
        <v>114</v>
      </c>
      <c r="B119" s="7" t="s">
        <v>212</v>
      </c>
      <c r="C119" s="34" t="s">
        <v>208</v>
      </c>
      <c r="D119" s="20"/>
      <c r="E119" s="6" t="s">
        <v>209</v>
      </c>
      <c r="F119" s="7" t="s">
        <v>5</v>
      </c>
      <c r="G119" s="7" t="s">
        <v>47</v>
      </c>
      <c r="H119" s="7" t="s">
        <v>47</v>
      </c>
      <c r="I119" s="7" t="s">
        <v>47</v>
      </c>
      <c r="J119" s="22" t="s">
        <v>125</v>
      </c>
    </row>
    <row r="120" spans="1:10" s="23" customFormat="1" ht="90" customHeight="1">
      <c r="A120" s="19">
        <v>115</v>
      </c>
      <c r="B120" s="7" t="s">
        <v>212</v>
      </c>
      <c r="C120" s="34" t="s">
        <v>211</v>
      </c>
      <c r="D120" s="20"/>
      <c r="E120" s="30" t="s">
        <v>210</v>
      </c>
      <c r="F120" s="7" t="s">
        <v>5</v>
      </c>
      <c r="G120" s="7" t="s">
        <v>47</v>
      </c>
      <c r="H120" s="7" t="s">
        <v>47</v>
      </c>
      <c r="I120" s="7" t="s">
        <v>5</v>
      </c>
      <c r="J120" s="22" t="s">
        <v>125</v>
      </c>
    </row>
    <row r="121" spans="1:10" s="23" customFormat="1" ht="77.25" customHeight="1">
      <c r="A121" s="19">
        <v>116</v>
      </c>
      <c r="B121" s="7" t="s">
        <v>123</v>
      </c>
      <c r="C121" s="21" t="s">
        <v>132</v>
      </c>
      <c r="D121" s="20"/>
      <c r="E121" s="6" t="s">
        <v>299</v>
      </c>
      <c r="F121" s="32" t="s">
        <v>5</v>
      </c>
      <c r="G121" s="7" t="s">
        <v>5</v>
      </c>
      <c r="H121" s="7" t="s">
        <v>5</v>
      </c>
      <c r="I121" s="7" t="s">
        <v>47</v>
      </c>
      <c r="J121" s="19" t="s">
        <v>124</v>
      </c>
    </row>
    <row r="122" spans="1:10" s="23" customFormat="1" ht="99.75" customHeight="1">
      <c r="A122" s="19">
        <v>117</v>
      </c>
      <c r="B122" s="32" t="s">
        <v>106</v>
      </c>
      <c r="C122" s="29" t="s">
        <v>135</v>
      </c>
      <c r="D122" s="20"/>
      <c r="E122" s="30" t="s">
        <v>189</v>
      </c>
      <c r="F122" s="7" t="s">
        <v>5</v>
      </c>
      <c r="G122" s="7" t="s">
        <v>47</v>
      </c>
      <c r="H122" s="7" t="s">
        <v>47</v>
      </c>
      <c r="I122" s="7" t="s">
        <v>47</v>
      </c>
      <c r="J122" s="19" t="s">
        <v>125</v>
      </c>
    </row>
    <row r="123" spans="1:10" s="23" customFormat="1" ht="107.25" customHeight="1">
      <c r="A123" s="19">
        <v>118</v>
      </c>
      <c r="B123" s="7" t="s">
        <v>106</v>
      </c>
      <c r="C123" s="6" t="s">
        <v>170</v>
      </c>
      <c r="D123" s="20"/>
      <c r="E123" s="21" t="s">
        <v>179</v>
      </c>
      <c r="F123" s="22" t="s">
        <v>5</v>
      </c>
      <c r="G123" s="22" t="s">
        <v>47</v>
      </c>
      <c r="H123" s="22" t="s">
        <v>47</v>
      </c>
      <c r="I123" s="22" t="s">
        <v>47</v>
      </c>
      <c r="J123" s="19" t="s">
        <v>125</v>
      </c>
    </row>
    <row r="124" spans="1:10" s="23" customFormat="1" ht="116.25" customHeight="1">
      <c r="A124" s="19">
        <v>119</v>
      </c>
      <c r="B124" s="7" t="s">
        <v>106</v>
      </c>
      <c r="C124" s="6" t="s">
        <v>191</v>
      </c>
      <c r="D124" s="20"/>
      <c r="E124" s="49" t="s">
        <v>190</v>
      </c>
      <c r="F124" s="32" t="s">
        <v>5</v>
      </c>
      <c r="G124" s="22" t="s">
        <v>47</v>
      </c>
      <c r="H124" s="22" t="s">
        <v>47</v>
      </c>
      <c r="I124" s="22" t="s">
        <v>47</v>
      </c>
      <c r="J124" s="19" t="s">
        <v>125</v>
      </c>
    </row>
    <row r="125" spans="1:10" s="23" customFormat="1" ht="69.75" customHeight="1">
      <c r="A125" s="19">
        <v>120</v>
      </c>
      <c r="B125" s="7" t="s">
        <v>106</v>
      </c>
      <c r="C125" s="6" t="s">
        <v>136</v>
      </c>
      <c r="D125" s="20"/>
      <c r="E125" s="21" t="s">
        <v>192</v>
      </c>
      <c r="F125" s="32" t="s">
        <v>5</v>
      </c>
      <c r="G125" s="7" t="s">
        <v>47</v>
      </c>
      <c r="H125" s="22" t="s">
        <v>47</v>
      </c>
      <c r="I125" s="22" t="s">
        <v>47</v>
      </c>
      <c r="J125" s="19" t="s">
        <v>125</v>
      </c>
    </row>
    <row r="126" spans="1:10" s="23" customFormat="1" ht="115.5" customHeight="1">
      <c r="A126" s="19">
        <v>121</v>
      </c>
      <c r="B126" s="7" t="s">
        <v>106</v>
      </c>
      <c r="C126" s="6" t="s">
        <v>137</v>
      </c>
      <c r="D126" s="20"/>
      <c r="E126" s="21" t="s">
        <v>175</v>
      </c>
      <c r="F126" s="32" t="s">
        <v>5</v>
      </c>
      <c r="G126" s="7" t="s">
        <v>47</v>
      </c>
      <c r="H126" s="7" t="s">
        <v>47</v>
      </c>
      <c r="I126" s="7" t="s">
        <v>47</v>
      </c>
      <c r="J126" s="19" t="s">
        <v>125</v>
      </c>
    </row>
    <row r="127" spans="1:10" s="23" customFormat="1" ht="294" customHeight="1">
      <c r="A127" s="19">
        <v>122</v>
      </c>
      <c r="B127" s="7" t="s">
        <v>4</v>
      </c>
      <c r="C127" s="37" t="s">
        <v>317</v>
      </c>
      <c r="D127" s="20"/>
      <c r="E127" s="6" t="s">
        <v>454</v>
      </c>
      <c r="F127" s="7" t="s">
        <v>5</v>
      </c>
      <c r="G127" s="7" t="s">
        <v>47</v>
      </c>
      <c r="H127" s="7" t="s">
        <v>47</v>
      </c>
      <c r="I127" s="7" t="s">
        <v>47</v>
      </c>
      <c r="J127" s="19" t="s">
        <v>125</v>
      </c>
    </row>
    <row r="128" spans="1:10" s="23" customFormat="1" ht="201" customHeight="1">
      <c r="A128" s="19">
        <v>123</v>
      </c>
      <c r="B128" s="7" t="s">
        <v>4</v>
      </c>
      <c r="C128" s="37" t="s">
        <v>318</v>
      </c>
      <c r="D128" s="20"/>
      <c r="E128" s="6" t="s">
        <v>319</v>
      </c>
      <c r="F128" s="7" t="s">
        <v>5</v>
      </c>
      <c r="G128" s="7" t="s">
        <v>47</v>
      </c>
      <c r="H128" s="7" t="s">
        <v>47</v>
      </c>
      <c r="I128" s="7" t="s">
        <v>47</v>
      </c>
      <c r="J128" s="19" t="s">
        <v>125</v>
      </c>
    </row>
    <row r="129" spans="1:10" s="23" customFormat="1" ht="67.5" customHeight="1">
      <c r="A129" s="19">
        <v>124</v>
      </c>
      <c r="B129" s="7" t="s">
        <v>4</v>
      </c>
      <c r="C129" s="34" t="s">
        <v>140</v>
      </c>
      <c r="D129" s="20"/>
      <c r="E129" s="21" t="s">
        <v>300</v>
      </c>
      <c r="F129" s="7" t="s">
        <v>5</v>
      </c>
      <c r="G129" s="7" t="s">
        <v>47</v>
      </c>
      <c r="H129" s="7" t="s">
        <v>5</v>
      </c>
      <c r="I129" s="7" t="s">
        <v>5</v>
      </c>
      <c r="J129" s="19" t="s">
        <v>124</v>
      </c>
    </row>
    <row r="130" spans="1:10" s="23" customFormat="1" ht="69.75" customHeight="1">
      <c r="A130" s="19">
        <v>125</v>
      </c>
      <c r="B130" s="7" t="s">
        <v>4</v>
      </c>
      <c r="C130" s="6" t="s">
        <v>141</v>
      </c>
      <c r="D130" s="20"/>
      <c r="E130" s="21" t="s">
        <v>176</v>
      </c>
      <c r="F130" s="7" t="s">
        <v>5</v>
      </c>
      <c r="G130" s="22" t="s">
        <v>47</v>
      </c>
      <c r="H130" s="22" t="s">
        <v>47</v>
      </c>
      <c r="I130" s="22" t="s">
        <v>47</v>
      </c>
      <c r="J130" s="19" t="s">
        <v>125</v>
      </c>
    </row>
    <row r="131" spans="1:10" s="23" customFormat="1" ht="71.25" customHeight="1">
      <c r="A131" s="19">
        <v>126</v>
      </c>
      <c r="B131" s="7" t="s">
        <v>4</v>
      </c>
      <c r="C131" s="29" t="s">
        <v>142</v>
      </c>
      <c r="D131" s="20"/>
      <c r="E131" s="6" t="s">
        <v>186</v>
      </c>
      <c r="F131" s="7" t="s">
        <v>5</v>
      </c>
      <c r="G131" s="7" t="s">
        <v>47</v>
      </c>
      <c r="H131" s="7" t="s">
        <v>47</v>
      </c>
      <c r="I131" s="7" t="s">
        <v>47</v>
      </c>
      <c r="J131" s="19" t="s">
        <v>125</v>
      </c>
    </row>
    <row r="132" spans="1:10" s="23" customFormat="1" ht="154.5" customHeight="1">
      <c r="A132" s="19">
        <v>127</v>
      </c>
      <c r="B132" s="7" t="s">
        <v>4</v>
      </c>
      <c r="C132" s="29" t="s">
        <v>265</v>
      </c>
      <c r="D132" s="20"/>
      <c r="E132" s="6" t="s">
        <v>312</v>
      </c>
      <c r="F132" s="7" t="s">
        <v>5</v>
      </c>
      <c r="G132" s="7" t="s">
        <v>47</v>
      </c>
      <c r="H132" s="7" t="s">
        <v>47</v>
      </c>
      <c r="I132" s="7" t="s">
        <v>47</v>
      </c>
      <c r="J132" s="19" t="s">
        <v>125</v>
      </c>
    </row>
    <row r="133" spans="1:10" s="23" customFormat="1" ht="78" customHeight="1">
      <c r="A133" s="19">
        <v>128</v>
      </c>
      <c r="B133" s="7" t="s">
        <v>4</v>
      </c>
      <c r="C133" s="6" t="s">
        <v>91</v>
      </c>
      <c r="D133" s="20"/>
      <c r="E133" s="21" t="s">
        <v>177</v>
      </c>
      <c r="F133" s="22" t="s">
        <v>5</v>
      </c>
      <c r="G133" s="22" t="s">
        <v>47</v>
      </c>
      <c r="H133" s="22" t="s">
        <v>47</v>
      </c>
      <c r="I133" s="22" t="s">
        <v>47</v>
      </c>
      <c r="J133" s="19" t="s">
        <v>125</v>
      </c>
    </row>
    <row r="134" spans="1:10" s="23" customFormat="1" ht="97.5" customHeight="1">
      <c r="A134" s="19">
        <v>129</v>
      </c>
      <c r="B134" s="7" t="s">
        <v>4</v>
      </c>
      <c r="C134" s="6" t="s">
        <v>6</v>
      </c>
      <c r="D134" s="20"/>
      <c r="E134" s="21" t="s">
        <v>171</v>
      </c>
      <c r="F134" s="22" t="s">
        <v>5</v>
      </c>
      <c r="G134" s="22" t="s">
        <v>47</v>
      </c>
      <c r="H134" s="22" t="s">
        <v>47</v>
      </c>
      <c r="I134" s="22" t="s">
        <v>47</v>
      </c>
      <c r="J134" s="19" t="s">
        <v>125</v>
      </c>
    </row>
    <row r="135" spans="1:10" s="23" customFormat="1" ht="89.25" customHeight="1">
      <c r="A135" s="19">
        <v>130</v>
      </c>
      <c r="B135" s="7" t="s">
        <v>4</v>
      </c>
      <c r="C135" s="6" t="s">
        <v>143</v>
      </c>
      <c r="D135" s="20"/>
      <c r="E135" s="21" t="s">
        <v>301</v>
      </c>
      <c r="F135" s="22" t="s">
        <v>5</v>
      </c>
      <c r="G135" s="22" t="s">
        <v>47</v>
      </c>
      <c r="H135" s="22" t="s">
        <v>47</v>
      </c>
      <c r="I135" s="22" t="s">
        <v>47</v>
      </c>
      <c r="J135" s="19" t="s">
        <v>125</v>
      </c>
    </row>
    <row r="136" spans="1:10" s="23" customFormat="1" ht="109.5" customHeight="1">
      <c r="A136" s="19">
        <v>131</v>
      </c>
      <c r="B136" s="7" t="s">
        <v>4</v>
      </c>
      <c r="C136" s="6" t="s">
        <v>156</v>
      </c>
      <c r="D136" s="20"/>
      <c r="E136" s="21" t="s">
        <v>193</v>
      </c>
      <c r="F136" s="22" t="s">
        <v>5</v>
      </c>
      <c r="G136" s="22" t="s">
        <v>47</v>
      </c>
      <c r="H136" s="22" t="s">
        <v>47</v>
      </c>
      <c r="I136" s="22" t="s">
        <v>47</v>
      </c>
      <c r="J136" s="19" t="s">
        <v>125</v>
      </c>
    </row>
    <row r="137" spans="1:10" s="23" customFormat="1" ht="111.75" customHeight="1">
      <c r="A137" s="19">
        <v>132</v>
      </c>
      <c r="B137" s="7" t="s">
        <v>4</v>
      </c>
      <c r="C137" s="6" t="s">
        <v>173</v>
      </c>
      <c r="D137" s="20"/>
      <c r="E137" s="21" t="s">
        <v>197</v>
      </c>
      <c r="F137" s="22" t="s">
        <v>5</v>
      </c>
      <c r="G137" s="22" t="s">
        <v>47</v>
      </c>
      <c r="H137" s="22" t="s">
        <v>47</v>
      </c>
      <c r="I137" s="22" t="s">
        <v>47</v>
      </c>
      <c r="J137" s="19" t="s">
        <v>125</v>
      </c>
    </row>
    <row r="138" spans="1:10" s="23" customFormat="1" ht="81" customHeight="1">
      <c r="A138" s="19">
        <v>133</v>
      </c>
      <c r="B138" s="7" t="s">
        <v>89</v>
      </c>
      <c r="C138" s="29" t="s">
        <v>144</v>
      </c>
      <c r="D138" s="20"/>
      <c r="E138" s="21" t="s">
        <v>187</v>
      </c>
      <c r="F138" s="22" t="s">
        <v>51</v>
      </c>
      <c r="G138" s="22" t="s">
        <v>51</v>
      </c>
      <c r="H138" s="22" t="s">
        <v>51</v>
      </c>
      <c r="I138" s="22" t="s">
        <v>51</v>
      </c>
      <c r="J138" s="22" t="s">
        <v>51</v>
      </c>
    </row>
    <row r="139" spans="1:10" s="23" customFormat="1" ht="119.25" customHeight="1">
      <c r="A139" s="19">
        <v>134</v>
      </c>
      <c r="B139" s="7" t="s">
        <v>89</v>
      </c>
      <c r="C139" s="6" t="s">
        <v>157</v>
      </c>
      <c r="D139" s="20"/>
      <c r="E139" s="6" t="s">
        <v>266</v>
      </c>
      <c r="F139" s="22" t="s">
        <v>51</v>
      </c>
      <c r="G139" s="22" t="s">
        <v>51</v>
      </c>
      <c r="H139" s="22" t="s">
        <v>51</v>
      </c>
      <c r="I139" s="22" t="s">
        <v>51</v>
      </c>
      <c r="J139" s="22" t="s">
        <v>51</v>
      </c>
    </row>
    <row r="140" spans="1:10" s="23" customFormat="1" ht="237.75" customHeight="1">
      <c r="A140" s="19">
        <v>135</v>
      </c>
      <c r="B140" s="7" t="s">
        <v>89</v>
      </c>
      <c r="C140" s="6" t="s">
        <v>196</v>
      </c>
      <c r="D140" s="20"/>
      <c r="E140" s="50" t="s">
        <v>302</v>
      </c>
      <c r="F140" s="22" t="s">
        <v>51</v>
      </c>
      <c r="G140" s="22" t="s">
        <v>51</v>
      </c>
      <c r="H140" s="22" t="s">
        <v>51</v>
      </c>
      <c r="I140" s="22" t="s">
        <v>51</v>
      </c>
      <c r="J140" s="22" t="s">
        <v>51</v>
      </c>
    </row>
    <row r="141" spans="1:10" s="23" customFormat="1" ht="84.75" customHeight="1">
      <c r="A141" s="19">
        <v>136</v>
      </c>
      <c r="B141" s="7" t="s">
        <v>89</v>
      </c>
      <c r="C141" s="6" t="s">
        <v>7</v>
      </c>
      <c r="D141" s="20"/>
      <c r="E141" s="21" t="s">
        <v>149</v>
      </c>
      <c r="F141" s="22" t="s">
        <v>51</v>
      </c>
      <c r="G141" s="22" t="s">
        <v>51</v>
      </c>
      <c r="H141" s="22" t="s">
        <v>51</v>
      </c>
      <c r="I141" s="22" t="s">
        <v>51</v>
      </c>
      <c r="J141" s="22" t="s">
        <v>51</v>
      </c>
    </row>
    <row r="142" spans="1:10" s="23" customFormat="1" ht="91.5" customHeight="1">
      <c r="A142" s="19">
        <v>137</v>
      </c>
      <c r="B142" s="32" t="s">
        <v>89</v>
      </c>
      <c r="C142" s="29" t="s">
        <v>8</v>
      </c>
      <c r="D142" s="20"/>
      <c r="E142" s="30" t="s">
        <v>158</v>
      </c>
      <c r="F142" s="22" t="s">
        <v>51</v>
      </c>
      <c r="G142" s="22" t="s">
        <v>51</v>
      </c>
      <c r="H142" s="22" t="s">
        <v>51</v>
      </c>
      <c r="I142" s="22" t="s">
        <v>51</v>
      </c>
      <c r="J142" s="22" t="s">
        <v>51</v>
      </c>
    </row>
    <row r="143" spans="1:10" s="23" customFormat="1" ht="108.75" customHeight="1">
      <c r="A143" s="19">
        <v>138</v>
      </c>
      <c r="B143" s="7" t="s">
        <v>89</v>
      </c>
      <c r="C143" s="29" t="s">
        <v>77</v>
      </c>
      <c r="D143" s="20"/>
      <c r="E143" s="6" t="s">
        <v>159</v>
      </c>
      <c r="F143" s="22" t="s">
        <v>51</v>
      </c>
      <c r="G143" s="22" t="s">
        <v>51</v>
      </c>
      <c r="H143" s="22" t="s">
        <v>51</v>
      </c>
      <c r="I143" s="22" t="s">
        <v>51</v>
      </c>
      <c r="J143" s="22" t="s">
        <v>51</v>
      </c>
    </row>
    <row r="144" spans="1:10" s="23" customFormat="1" ht="107.25" customHeight="1">
      <c r="A144" s="19">
        <v>139</v>
      </c>
      <c r="B144" s="7" t="s">
        <v>89</v>
      </c>
      <c r="C144" s="29" t="s">
        <v>78</v>
      </c>
      <c r="D144" s="20"/>
      <c r="E144" s="6" t="s">
        <v>160</v>
      </c>
      <c r="F144" s="22" t="s">
        <v>51</v>
      </c>
      <c r="G144" s="22" t="s">
        <v>51</v>
      </c>
      <c r="H144" s="22" t="s">
        <v>51</v>
      </c>
      <c r="I144" s="22" t="s">
        <v>51</v>
      </c>
      <c r="J144" s="22" t="s">
        <v>51</v>
      </c>
    </row>
    <row r="145" spans="1:10" s="23" customFormat="1" ht="84" customHeight="1">
      <c r="A145" s="19">
        <v>140</v>
      </c>
      <c r="B145" s="7" t="s">
        <v>89</v>
      </c>
      <c r="C145" s="29" t="s">
        <v>172</v>
      </c>
      <c r="D145" s="20"/>
      <c r="E145" s="6" t="s">
        <v>161</v>
      </c>
      <c r="F145" s="22" t="s">
        <v>51</v>
      </c>
      <c r="G145" s="22" t="s">
        <v>51</v>
      </c>
      <c r="H145" s="22" t="s">
        <v>51</v>
      </c>
      <c r="I145" s="22" t="s">
        <v>51</v>
      </c>
      <c r="J145" s="22" t="s">
        <v>51</v>
      </c>
    </row>
    <row r="146" spans="1:10" s="23" customFormat="1" ht="48.75" customHeight="1">
      <c r="A146" s="19">
        <v>141</v>
      </c>
      <c r="B146" s="7" t="s">
        <v>89</v>
      </c>
      <c r="C146" s="29" t="s">
        <v>9</v>
      </c>
      <c r="D146" s="20"/>
      <c r="E146" s="6" t="s">
        <v>145</v>
      </c>
      <c r="F146" s="22" t="s">
        <v>51</v>
      </c>
      <c r="G146" s="22" t="s">
        <v>51</v>
      </c>
      <c r="H146" s="22" t="s">
        <v>51</v>
      </c>
      <c r="I146" s="22" t="s">
        <v>51</v>
      </c>
      <c r="J146" s="22" t="s">
        <v>51</v>
      </c>
    </row>
    <row r="147" spans="1:10" s="23" customFormat="1" ht="83.25" customHeight="1">
      <c r="A147" s="19">
        <v>142</v>
      </c>
      <c r="B147" s="7" t="s">
        <v>89</v>
      </c>
      <c r="C147" s="29" t="s">
        <v>146</v>
      </c>
      <c r="D147" s="20"/>
      <c r="E147" s="30" t="s">
        <v>303</v>
      </c>
      <c r="F147" s="22" t="s">
        <v>51</v>
      </c>
      <c r="G147" s="22" t="s">
        <v>51</v>
      </c>
      <c r="H147" s="22" t="s">
        <v>51</v>
      </c>
      <c r="I147" s="22" t="s">
        <v>51</v>
      </c>
      <c r="J147" s="22" t="s">
        <v>51</v>
      </c>
    </row>
    <row r="148" spans="1:10" s="23" customFormat="1" ht="58.5" customHeight="1">
      <c r="A148" s="19">
        <v>143</v>
      </c>
      <c r="B148" s="7" t="s">
        <v>89</v>
      </c>
      <c r="C148" s="34" t="s">
        <v>147</v>
      </c>
      <c r="D148" s="20"/>
      <c r="E148" s="6" t="s">
        <v>148</v>
      </c>
      <c r="F148" s="22" t="s">
        <v>51</v>
      </c>
      <c r="G148" s="22" t="s">
        <v>51</v>
      </c>
      <c r="H148" s="22" t="s">
        <v>51</v>
      </c>
      <c r="I148" s="22" t="s">
        <v>51</v>
      </c>
      <c r="J148" s="22" t="s">
        <v>51</v>
      </c>
    </row>
    <row r="149" spans="1:10" s="23" customFormat="1" ht="75" customHeight="1">
      <c r="A149" s="19">
        <v>144</v>
      </c>
      <c r="B149" s="7" t="s">
        <v>89</v>
      </c>
      <c r="C149" s="39" t="s">
        <v>90</v>
      </c>
      <c r="D149" s="20"/>
      <c r="E149" s="30" t="s">
        <v>304</v>
      </c>
      <c r="F149" s="22" t="s">
        <v>51</v>
      </c>
      <c r="G149" s="22" t="s">
        <v>51</v>
      </c>
      <c r="H149" s="22" t="s">
        <v>51</v>
      </c>
      <c r="I149" s="22" t="s">
        <v>51</v>
      </c>
      <c r="J149" s="22" t="s">
        <v>51</v>
      </c>
    </row>
    <row r="150" spans="1:10" s="23" customFormat="1" ht="94.5" customHeight="1">
      <c r="A150" s="19">
        <v>145</v>
      </c>
      <c r="B150" s="7" t="s">
        <v>89</v>
      </c>
      <c r="C150" s="6" t="s">
        <v>75</v>
      </c>
      <c r="D150" s="20"/>
      <c r="E150" s="30" t="s">
        <v>188</v>
      </c>
      <c r="F150" s="22" t="s">
        <v>51</v>
      </c>
      <c r="G150" s="22" t="s">
        <v>51</v>
      </c>
      <c r="H150" s="22" t="s">
        <v>51</v>
      </c>
      <c r="I150" s="22" t="s">
        <v>51</v>
      </c>
      <c r="J150" s="22" t="s">
        <v>51</v>
      </c>
    </row>
    <row r="151" spans="1:10" s="23" customFormat="1" ht="102.75" customHeight="1">
      <c r="A151" s="19">
        <v>146</v>
      </c>
      <c r="B151" s="7" t="s">
        <v>89</v>
      </c>
      <c r="C151" s="29" t="s">
        <v>92</v>
      </c>
      <c r="D151" s="40"/>
      <c r="E151" s="6" t="s">
        <v>267</v>
      </c>
      <c r="F151" s="22" t="s">
        <v>51</v>
      </c>
      <c r="G151" s="22" t="s">
        <v>51</v>
      </c>
      <c r="H151" s="22" t="s">
        <v>51</v>
      </c>
      <c r="I151" s="22" t="s">
        <v>51</v>
      </c>
      <c r="J151" s="22" t="s">
        <v>51</v>
      </c>
    </row>
  </sheetData>
  <sheetProtection algorithmName="SHA-512" hashValue="ufyO2weZF1MX0YpJtQi1BRj/wIpEywhBCbrrGjINMwQh3wCG1j8HRKIs0L/MveG+Tgslk03G88oqqU5L3gj42Q==" saltValue="InkoqsSFCRf5GM2z7cbNsQ==" spinCount="100000" sheet="1" formatCells="0" formatRows="0" autoFilter="0"/>
  <autoFilter ref="A5:I152" xr:uid="{00000000-0009-0000-0000-000000000000}">
    <sortState ref="A6:I126">
      <sortCondition ref="B5:B126"/>
    </sortState>
  </autoFilter>
  <mergeCells count="6">
    <mergeCell ref="H1:J1"/>
    <mergeCell ref="H2:J2"/>
    <mergeCell ref="H3:J3"/>
    <mergeCell ref="C1:F3"/>
    <mergeCell ref="F4:I4"/>
    <mergeCell ref="A4:E4"/>
  </mergeCells>
  <conditionalFormatting sqref="D6:D151">
    <cfRule type="cellIs" dxfId="3" priority="942" operator="equal">
      <formula>"S"</formula>
    </cfRule>
    <cfRule type="cellIs" dxfId="2" priority="943" operator="equal">
      <formula>"R"</formula>
    </cfRule>
    <cfRule type="colorScale" priority="944">
      <colorScale>
        <cfvo type="min"/>
        <cfvo type="max"/>
        <color rgb="FFFF0000"/>
        <color theme="9"/>
      </colorScale>
    </cfRule>
  </conditionalFormatting>
  <printOptions horizontalCentered="1" verticalCentered="1"/>
  <pageMargins left="0.39370078740157483" right="0.39370078740157483" top="0.39370078740157483" bottom="0.39370078740157483" header="0.31496062992125984" footer="0.31496062992125984"/>
  <pageSetup paperSize="9" scale="10"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filterMode="1"/>
  <dimension ref="A1:H865"/>
  <sheetViews>
    <sheetView topLeftCell="B1" zoomScale="70" zoomScaleNormal="70" workbookViewId="0">
      <pane ySplit="2" topLeftCell="A156" activePane="bottomLeft" state="frozen"/>
      <selection pane="bottomLeft" activeCell="C160" sqref="C160"/>
    </sheetView>
  </sheetViews>
  <sheetFormatPr baseColWidth="10" defaultColWidth="28.5" defaultRowHeight="13"/>
  <cols>
    <col min="1" max="1" width="16.6640625" hidden="1" customWidth="1"/>
    <col min="2" max="2" width="21.5" style="3" customWidth="1"/>
    <col min="3" max="3" width="171.5" style="3" customWidth="1"/>
    <col min="4" max="4" width="16.83203125" style="3" customWidth="1"/>
    <col min="5" max="5" width="16.83203125" style="5" customWidth="1"/>
    <col min="6" max="8" width="16.83203125" style="4" customWidth="1"/>
    <col min="9" max="16384" width="28.5" style="3"/>
  </cols>
  <sheetData>
    <row r="1" spans="1:8" ht="37.5" customHeight="1">
      <c r="A1" s="1"/>
      <c r="B1" s="67" t="s">
        <v>476</v>
      </c>
      <c r="C1" s="68"/>
      <c r="D1" s="68"/>
      <c r="E1" s="68"/>
      <c r="F1" s="68"/>
      <c r="G1" s="68"/>
      <c r="H1" s="68"/>
    </row>
    <row r="2" spans="1:8" ht="40.5" customHeight="1">
      <c r="A2" s="2" t="s">
        <v>34</v>
      </c>
      <c r="B2" s="2" t="s">
        <v>85</v>
      </c>
      <c r="C2" s="2" t="s">
        <v>48</v>
      </c>
      <c r="D2" s="2" t="s">
        <v>102</v>
      </c>
      <c r="E2" s="2" t="s">
        <v>65</v>
      </c>
      <c r="F2" s="2" t="s">
        <v>66</v>
      </c>
      <c r="G2" s="2" t="s">
        <v>67</v>
      </c>
      <c r="H2" s="2" t="s">
        <v>475</v>
      </c>
    </row>
    <row r="3" spans="1:8" ht="279.75" hidden="1" customHeight="1">
      <c r="A3" s="8">
        <f>PTE!D6</f>
        <v>0</v>
      </c>
      <c r="B3" s="7" t="str">
        <f>PTE!B6</f>
        <v>AIRE</v>
      </c>
      <c r="C3" s="6" t="str">
        <f>PTE!E6</f>
        <v>Realizar monitoreo de las emisiones atmosféricas generadas en las fuentes puntuales del proyecto de conformidad con lo establecido en el Protocolo  de Control y Vigilancia de la Contaminación Atmosférica Generada por Fuentes Fijas (adoptado por la Resolución 760 de 2010 del MAVDT, ajustado por la Resolución 2153 de 2010, Resolución 591 de 2012, Resolución 1632 de 2012 y Resolución 1807 de 2012, o la norma que la modifique, sustituya o derogue), dando cumplimiento a las siguientes condiciones:
a) Para determinar la frecuencia de los monitoreos de emisiones atmosféricas asociadas a fuentes puntuales, realizar un monitoreo al inicio de la operación y dar cumplimiento a lo establecido en el numeral 3.2 y en la tabla No. 9 del Protocolo para el Control y Vigilancia de la Contaminación Atmosférica Generada por Fuentes Fijas. Presentar los resultados del monitoreo inicial, las frecuencias establecidas con su respectiva justificación (determinación de las UCA) y el cumplimiento de altura mínima de descarga de las fuentes autorizadas según el Protocolo en el primer Informe de Cumplimiento Ambiental - ICA. 
b) Medir en cada monitoreo de acuerdo con la actividad industrial realizada, los contaminantes establecidos en la Tabla 2 del Protocolo  de Control y Vigilancia de la Contaminación Atmosférica Generada por Fuentes Fijas, de acuerdo con las actividades desarrolladas por el proyecto en cada una de sus etapas.
c) Las fuentes de emisión contarán con un sistema de extracción localizada, chimenea, plataforma y puertos de muestreo que permitan realizar la medición directa y demostrar el cumplimiento normativo. La plataforma, diámetro y localización de los puertos de muestreo, se construirán de acuerdo a los métodos y procedimientos adoptados en el Protocolo para el Control y Vigilancia de la Contaminación Atmosférica generada por fuentes fijas última versión.
d) Entregar en los respectivos Informes de Cumplimiento Ambiental - ICA el informe de los resultados y análisis de las mediciones de emisiones (asociadas a fuentes fijas puntuales), cumpliendo con lo establecido en el numeral 2.2 del Protocolo en mención y empleando los formatos establecidos en el Anexo 2, 3 y 4 del mismo. En dicho informe se compararán las mediciones con los estándares establecidos en la Resolución 909 de 2008, o aquellas que la modifiquen o sustituyan, para los contaminantes de la Tabla 2 según el Protocolo. De sobrepasar los límites de emisión para cada contaminante, la sociedad presentará, las medidas de manejo pertinentes, necesarias para garantizar el cumplimiento de los estándares, las cuales serán informadas en los Informes de Cumplimiento Ambiental - ICA.</v>
      </c>
      <c r="D3" s="7" t="str">
        <f>PTE!F6</f>
        <v>N/A</v>
      </c>
      <c r="E3" s="7" t="str">
        <f>PTE!G6</f>
        <v>Aplica</v>
      </c>
      <c r="F3" s="7" t="str">
        <f>PTE!H6</f>
        <v>Aplica</v>
      </c>
      <c r="G3" s="7" t="str">
        <f>PTE!I6</f>
        <v>N/A</v>
      </c>
      <c r="H3" s="7" t="str">
        <f>PTE!J6</f>
        <v>Permanente</v>
      </c>
    </row>
    <row r="4" spans="1:8" ht="103.5" hidden="1" customHeight="1">
      <c r="A4" s="8">
        <f>PTE!D7</f>
        <v>0</v>
      </c>
      <c r="B4" s="7" t="str">
        <f>PTE!B7</f>
        <v>AIRE</v>
      </c>
      <c r="C4" s="6" t="str">
        <f>PTE!E7</f>
        <v>Realizar el mantenimiento preventivo y correctivo de los sistemas de control de las fuentes de emisión, de conformidad con lo establecido en el  Protocolo  para el Control y Vigilancia de la Contaminación Atmosférica Generada por Fuentes Fijas (adoptado por la Resolución 760 de 2010 del MAVDT, ajustado por la Resolución 2153 de 2010, Resolución 591 de 2012, Resolución 1632 de 2012 y Resolución 1807 de 2012, o la norma que la modifique, sustituya o derogue) y presentar en los Informes de Cumplimiento Ambiental - ICA las evidencias de su implementación, así como la ficha técnica del fabricante, y la eficiencia de control relacionando el respectivo equipo contaminante.</v>
      </c>
      <c r="D4" s="7" t="str">
        <f>PTE!F7</f>
        <v>N/A</v>
      </c>
      <c r="E4" s="7" t="str">
        <f>PTE!G7</f>
        <v>Aplica</v>
      </c>
      <c r="F4" s="7" t="str">
        <f>PTE!H7</f>
        <v>Aplica</v>
      </c>
      <c r="G4" s="7" t="str">
        <f>PTE!I7</f>
        <v>N/A</v>
      </c>
      <c r="H4" s="7" t="str">
        <f>PTE!J7</f>
        <v>Permanente</v>
      </c>
    </row>
    <row r="5" spans="1:8" ht="409.5" hidden="1" customHeight="1">
      <c r="A5" s="8">
        <f>PTE!D8</f>
        <v>0</v>
      </c>
      <c r="B5" s="7" t="str">
        <f>PTE!B8</f>
        <v>AIRE</v>
      </c>
      <c r="C5" s="6" t="str">
        <f>PTE!E8</f>
        <v>Actualizar el inventario de emisiones atmosféricas generadas por el proyecto como mínimo una vez al año o cada vez que se presenten cambios en los procesos y/o actividades que generan emisiones (por ejemplo, introducción de nuevas fuentes), teniendo en cuenta lo siguiente:
a) Para las fuentes fijas puntuales que cuenten con las condiciones técnicas de medición, realizar la estimación de emisiones a partir de medición directa, dando cumplimiento a los criterios establecidos en el Protocolo para el Control y Vigilancia de la Contaminación Atmosférica Generada por Fuentes Fijas (adoptado por la Resolución 760 de 2010 del MAVDT, ajustado por la Resolución 2153 de 2010, Resolución 591 de 2012, Resolución 1632 de 2012 y Resolución 1807 de 2012, o la norma que la modifique, sustituya o derogue).
b) Para fuentes fijas puntuales a las que no les aplique la medición directa por aspectos técnicos o de seguridad, y fuentes dispersas de área, aplicar métodos alternativos como factores de emisión y balance de masas, teniendo en cuenta las metodologías para el uso de factores de emisión desarrolladas por entidades oficiales, centros de investigación o academia (AP-42 Agencia de Protección Ambiental de los Estados Unidos US-EPA, National Pollutant Inventory - NPI, entre otras), las cuales están referenciadas en la Guía para la Elaboración de Inventarios de Emisiones Atmosféricas del MADS.
c) Para fuentes móviles se podrán utilizar modelos de emisión de fuentes móviles (ej. IVE, MOBILE, MOVES y/o COPERT) combinados con variables locales (distancias viajadas por la flota, velocidades, etc.), o factores de emisión usados internacionalmente (EPA y Unión Europea). El aforo vehicular a realizar tiene como propósito la identificación de las fuentes móviles que transitan por las vías del proyecto o que se encuentran en el área de influencia. El levantamiento de información de la flota vehicular como mínimo deber ser de (ocho (8) horas / veinticuatro (24) horas continuas por día, en día hábil y festivo. Seleccionar de acuerdo con los horarios de construcción y operación aplicable al POA). Se deberá realizar la identificación y características del punto de aforo y la clasificación de los vehículos por peso y tipo de combustible. Se deberá presentar un informe con los resultados del inventario de fuentes y emisiones, y se deberá anexar las memorias de cálculos con la estimación de emisiones de los contaminantes considerados, los cálculos y suposiciones realizados.
d) Presentar el inventario con y sin las eficiencias de las medidas de control en el cálculo de las emisiones. Para cada contaminante se deberá justificar las eficiencias de control con las respectivas evidencias documentales.
e) Reportar la actualización en los respectivos Informes de Cumplimiento Ambiental - ICA, el cual contendrá como mínimo: Metodología empleada; Información georreferenciada de las fuentes; Tipo de fuente; Tipo combustible empleado; Consumo de combustible por cada fuente (nominal en base horaria y total acumulado anual); Tiempos de operación (horas/año); Sistemas de control de emisiones (discriminando sistema y tipo de contaminante); Porcentaje de eficiencia de los sistemas; Emisiones desagregadas  por actividad; Para fuentes fijas puntuales se requieren los datos de altura y diámetro de las chimeneas;  Identificar y presentar un análisis de las fuentes de emisiones atmosféricas del proyecto que se asocian con los contaminantes monitoreados a nivel de inmisión, especialmente para los contaminantes no criterio que puedan emitirse en las etapas de su desarrollo, con base información cuantitativa y cualitativa generada para el componente atmosférico, y otros medios y componentes; y fuentes de información utilizada.
f) Anexar los archivos del inventario de fuentes diferenciando claramente la metodología y los cálculos (formatos accesibles .xls no protegidos), de las fuentes de contaminantes criterio y/o tóxicos (fijas puntuales y dispersas o difusas) con las consideraciones sobre la estimación.</v>
      </c>
      <c r="D5" s="7" t="str">
        <f>PTE!F8</f>
        <v>N/A</v>
      </c>
      <c r="E5" s="7" t="str">
        <f>PTE!G8</f>
        <v>Aplica</v>
      </c>
      <c r="F5" s="7" t="str">
        <f>PTE!H8</f>
        <v>Aplica</v>
      </c>
      <c r="G5" s="7" t="str">
        <f>PTE!I8</f>
        <v>N/A</v>
      </c>
      <c r="H5" s="7" t="str">
        <f>PTE!J8</f>
        <v>Permanente</v>
      </c>
    </row>
    <row r="6" spans="1:8" ht="302.25" hidden="1" customHeight="1">
      <c r="A6" s="8">
        <f>PTE!D9</f>
        <v>0</v>
      </c>
      <c r="B6" s="7" t="str">
        <f>PTE!B9</f>
        <v>AIRE</v>
      </c>
      <c r="C6" s="6" t="str">
        <f>PTE!E9</f>
        <v>Realizar monitoreos de calidad del aire con los criterios establecidos para un (Sistema de Vigilancia de Calidad de Aire Industrial Fijo / Indicativo - SVCAI. Seleccionar el sistema de acuerdo con la complejidad del proyecto) según el Protocolo para el Monitoreo y Seguimiento de la Calidad del Aire del MAVDT del 2010 (adoptado por la Resolución 650 de 2010, y ajustado por la Resolución 2154 de 2010, o la norma que la modifique, sustituya o derogue), y entregar los respectivos soportes en los Informes de Cumplimiento Ambiental - ICA, teniendo en cuenta lo siguiente:
a) Documento donde se argumente la selección de la localización de las estaciones que conformen el Sistema de Vgilancia de Calidad de Aire, teniendo en cuenta los criterios establecidos en el Protocolo para el Monitoreo y Seguimiento de la Calidad del Aire del MAVDT (2010). Esta obligación se presentará en el primer Informe de Cumplimiento Ambiental - ICA.
b) Información meteorológica: debe hacer referencia al año calendario inmediatamente anterior al estudio, la cual debe ser previamente validada de acuerdo a los estándares establecidos por la EPA, de igual forma se deberá entregar la información meteorológica de la campaña de monitoreo (Quality Assurance Handbook for Air Pollution Measurement Systems Volumen IV: Meteorological Measurement Versión 2.0 EPA-454/B-08-002). Anexar los archivos georreferenciados de acuerdo con el modelo de almacenamiento geográfico establecido en la Resolución 2182 de 2016 del MADS, o la que la modifique o sustituya.
c) Reportes de laboratorio (que incluya datos diarios u horarios dependiendo de la tecnología de la estación de monitoreo - manual o automática).
d) Comparación de las mediciones con los niveles máximos permisibles establecidos en la Resolución 2254 de 2017 del MADS, o aquella que la modifique, derogue o sustituya, y con la línea base presentada para los contaminantes evaluados. Los contaminantes a registrar serán los establecidos en la Resolución  2254 de 2017 del MADS, o aquella que la modifique, derogue o sustituya, aplicables según la actividad industrial desarrollada y las fuentes de emisión identificadas. 
e) El registro consolidado de los monitoreos conforme con el modelo de almacenamiento geográfico establecido en la Resolución 2182 de 2016 del MADS, o la que la modifique o sustituya.
f) Informe de las acciones implementadas para garantizar el cumplimiento de los estándares en caso de sobrepasar los límites de inmisión para cada contaminante.
g) Informe que incluya como mínimo los contenidos establecidos en el Protocolo para el Monitoreo y Seguimiento de la Calidad del Aire del MAVDT (2010) - Manual de operación, según el sistema de vigilancia de calidad del aire aplicable.</v>
      </c>
      <c r="D6" s="7" t="str">
        <f>PTE!F9</f>
        <v>N/A</v>
      </c>
      <c r="E6" s="7" t="str">
        <f>PTE!G9</f>
        <v>Aplica</v>
      </c>
      <c r="F6" s="7" t="str">
        <f>PTE!H9</f>
        <v>N/A</v>
      </c>
      <c r="G6" s="7" t="str">
        <f>PTE!I9</f>
        <v>N/A</v>
      </c>
      <c r="H6" s="7" t="str">
        <f>PTE!J9</f>
        <v>Permanente</v>
      </c>
    </row>
    <row r="7" spans="1:8" ht="230.25" hidden="1" customHeight="1">
      <c r="A7" s="8">
        <f>PTE!D10</f>
        <v>0</v>
      </c>
      <c r="B7" s="7" t="str">
        <f>PTE!B10</f>
        <v>AIRE</v>
      </c>
      <c r="C7" s="6" t="str">
        <f>PTE!E10</f>
        <v>Presentar el plan de riego asociado a la humectación de vías de acceso y zonas descubiertas sin pavimentar (internas del proyecto), el cual debe inlcuir lo siguiente:
a) Rutas y zonas por regar. 
b) Métodos de riego empleados, los cuales deberán garantizar la mayor área de humectación y el menor consumo de agua. 
c) Agua a emplear en las actividades de humectación, la cual deberá dar cumplimiento a lo establecido en la normatividad vigente, y las obligaciones establecidas sobre (Espacio para indicar los permisos/autorizaciones respectivas que se hayan autorizado al proyecto y que estén relacionados con el agua que será empleada para la humectación de vías: vertimientos al suelo, concesión de aguas, compra de agua, aguas lluvias, recirculación en suelo soporte de infraestructura, entre otras).
d) En caso de emplear aditivos u otros materiales, deberan ser inocuos y no presentar problemas de compactación u otros impactos al suelo superficial, por infiltración o escorrentía ante eventuales precipitaciones. 
e) Indicadores asociados con las actividades de humectación en función del área regada, las cantidades de agua empleadas y la cantidad de material particulado mitigado.
f) Presentar los soportes de implementación del plan en los respectivos Informes de Cumplimiento Ambiental - ICA, incluyendo: i) evidencias de la ejecución de las medidas con los volúmenes de agua empleados, su origen, métodos de riego empleados, áreas y vías en las cuales fue realizado y ii) análisis de la información meteorológica para el balance hídrico de evaporación-precipitación en los periodos de riego.</v>
      </c>
      <c r="D7" s="7" t="str">
        <f>PTE!F10</f>
        <v>N/A</v>
      </c>
      <c r="E7" s="7" t="str">
        <f>PTE!G10</f>
        <v>Aplica</v>
      </c>
      <c r="F7" s="7" t="str">
        <f>PTE!H10</f>
        <v>N/A</v>
      </c>
      <c r="G7" s="7" t="str">
        <f>PTE!I10</f>
        <v>N/A</v>
      </c>
      <c r="H7" s="7" t="str">
        <f>PTE!J10</f>
        <v>Permanente</v>
      </c>
    </row>
    <row r="8" spans="1:8" ht="372.75" hidden="1" customHeight="1">
      <c r="A8" s="8">
        <f>PTE!D11</f>
        <v>0</v>
      </c>
      <c r="B8" s="7" t="str">
        <f>PTE!B11</f>
        <v>CAMBIO CLIMÁTICO</v>
      </c>
      <c r="C8" s="6" t="str">
        <f>PTE!E11</f>
        <v>Presentar en el primer Informe de Cumplimiento Ambiental – ICA de la fase constructiva del proyecto (o en el siguiente Informe de Cumplimiento Ambiental – ICA, si es modificación de PMA) el plan integral de gestión de Cambio Climático del proyecto, contemplando como mínimo:
a) La cuantificación del alcance directo e indirecto (indirecto opcional) de las emisiones de gases efecto invernadero - GEI, como: dióxido de carbono (CO2), óxido nitroso (N2O), metano (CH4), hidrofluorocarbonos (HFC), perfluorocarbonos (PFC), Trifluoruro de nitrógeno (NF6) y Hexafluoruro de Azufre (SF6) en toneladas de CO2eq, de acuerdo con la Norma Técnica Colombiana NTC-ISO 14064-1: 2020 o aquella que la modifique, sustituya o derogue. En caso de que por la naturaleza del proyecto no se requiera de la estimación de alguno(s) de los gases, justificar técnicamente. Presentar los resultados en hoja de cálculo (excel editable), junto con su  respectivo análisis, la cual deberá contemplar como minimo: puntos de emisión ID, alcance, tipo de fuente generadora GEI, nombre fuente de emisión GEI, caracteristicas de la fuente de GEI, categoria IPCC equivalente, Nombre de la sustancia, método de determinación de la emisión, emision (carga emitida) determinada (kg/año), potencial de calentamiento global, emisión (tonelada de CO2e/año), tipo de verificación GEI. Realizar la actualización de la cuantificación de emisiones de GEI (de manera semestral / al finalizar la vida util del proyecto -si el proyecto tiene una duración inferior a 2 años-. Seleccionar la periodicidad de acuerdo con la duración del proyecto) y presentarla en los respectivos Informes de Cumplimiento Ambiental – ICA.
b) Relación de acciones de mitigación y estimado de reducción de GEI en hoja de cálculo editable, contemplando como minimo: Nombre de la medida, objetivo, descripción de la medida y acciones a seguir, potencial de mitigación de la medida (toneladas de CO2 eq), indicador propuesto, fecha de inicio y fin de implementación y avance de implementación (%), entre otras. Adicionalmente, presentar (de manera semestral / al finalizar la vida util del proyecto -si el proyecto tiene una duración inferior a 2 años-. Seleccionar la periodicidad de acuerdo con la duración del proyecto) a través de los correspondientes Informes de Cumplimiento Ambiental - ICA el reporte del avance de las acciones en la hoja de cálculo editable y los soportes que evidencien el cumplimiento de las mismas por cada periodo.
c) El análisis de vulnerabilidad al cambio climático, compuesto por la sensibilidad climática y la capacidad de adaptación, asi como el análisis de riesgo climático que incorpora la amenaza, sensibilidad climática, la capacidad adaptativa y los elementos expuestos de acuerdo con las directrices del IPCC.
d) Relación de acciones de adaptación al cambio climático y la variabilidad climática, que contribuyan a la reducción del riesgo sobre los recursos naturales renovables o al ambiente. Se debe presentar en hoja de cálculo editable, contemplando como mínimo: Nombre de la medida, amenaza que atiende, objetivo, descripción de la medida y acciones a seguir, Dimensión de vulnerabilidad TCNCC, Indicador propuesto, fecha de inicio de implementación, fecha fin de implementación y avance implementación (%). Adicionalmente, presentar (de manera semestral / al finalizar la vida util del proyecto -si el proyecto tiene una duración inferior a 2 años-. Seleccionar la periodicidad de acuerdo con la duración del proyecto) a través de los respectivos Informes de Cumplimiento Ambiental - ICA el reporte del avance de las acciones en la hoja de cálculo editable y los soportes que evidencien el cumplimiento de las mismas por cada periodo.</v>
      </c>
      <c r="D8" s="7" t="str">
        <f>PTE!F11</f>
        <v>N/A</v>
      </c>
      <c r="E8" s="7" t="str">
        <f>PTE!G11</f>
        <v>Aplica</v>
      </c>
      <c r="F8" s="7" t="str">
        <f>PTE!H11</f>
        <v>Aplica</v>
      </c>
      <c r="G8" s="7" t="str">
        <f>PTE!I11</f>
        <v>N/A</v>
      </c>
      <c r="H8" s="7" t="str">
        <f>PTE!J11</f>
        <v>Permanente</v>
      </c>
    </row>
    <row r="9" spans="1:8" ht="409.5" hidden="1" customHeight="1">
      <c r="A9" s="8">
        <f>PTE!D12</f>
        <v>0</v>
      </c>
      <c r="B9" s="7" t="str">
        <f>PTE!B12</f>
        <v>RUIDO</v>
      </c>
      <c r="C9" s="6" t="str">
        <f>PTE!E12</f>
        <v>Realizar los monitoreos de ruido ambiental y entregar los respectivos soportes en los Informes de Cumplimiento Ambiental - ICA, teniendo en cuenta lo siguiente:
a) Los monitoreos de ruido deben cumplir con los parámetros y procedimientos establecidos en la Resolución 0627 de 2006 del MAVDT y el estándar internacional ISO 1996 incluyendo el análisis de bajas frecuencias, o aquellas que la modifiquen, sustituyan o deroguen.
b) Durante las etapas de construcción, operación y desmantelamiento, realizar monitoreos de ruido ambiental durante dos (2) días a la semana, garantizando que uno de estos días sea dominical, durante (relacionar la duranción del monitoreo de acuerdo con la nota 1). La periodicidad del monitoreo será semestral para la fase constructiva y de desmantelamiento y abandono y anual para la fase operativa. Los puntos de monitoreo deben tener una adecuada micro localización evitando obstáculos entre la fuente y el punto de muestreo. La ubicación de los equipos debe permitir en lo posible una relación señal ruido que permita la identificación de la fuente objeto de estudio sobre el ruido ambiente. 
c) Los puntos de monitoreo deberán coincidir con los puntos monitoreados en la caracterización ambiental, y en caso de que se presenten nuevos potenciales receptores de interés, considerar puntos adicionales de monitoreo, los cuales se localizarán estratégicamente respecto a la ubicación de estos receptores.
d) El registro consolidado de los monitoreos se entregará conforme con el modelo de almacenamiento geográfico establecido en la Resolución 2182 de 2016 del MADS, o la que la modifique, derogue o sustituya.
e) Los niveles de presión sonora de cada uno de los puntos de monitoreo, deben ser presentados con el nivel total y discriminados en bandas de tercios de octava para cada hora de medición.
f) Los monitoreos deben caracterizar los periodos de operación más representativos dentro de cada periodo de reporte, en este sentido se debe considerar la medición de manera simultánea en todos los puntos a fin de tener una trazabilidad en el tiempo y espacio de cada escenario evaluado. Se deberá contar tantos equipos como puntos de muestreo para realizar las mediciones simultáneas y continuas durante todo el desarrollo del monitoreo.
g) Los monitoreos de ruido deben aportar las correcciones de ruido asociadas al tipo de fuente, así como incertidumbre de medida de acuerdo con lo estipulado en la Resolución 0627 del MADS e ISO 1996 a fin de estimar los efectos que puedan generarse por la operación de la fuente objeto de estudio para todas y cada una de las etapas del proyecto.
h) Presentar en los respectivos Informes de Cumplimiento Ambiental - ICA los informes de los monitoreos de ruido, incluyendo la información requerida en el Artículo 21 de la Resolución 0627 de 2006. Incluir en el informe la comparación de las mediciones con los estándares máximos permisibles establecidos en la Resolución 0627 de 2006 (o la que la modifique, derogue o sustituya), con la línea base presentada en el instrumento de manejo y control ambiental para ruido ambiental y con las mediciones de emisión de ruido para cada hora monitoreada.
i) Georreferenciar en mapas temáticos los puntos de monitoreo sobre la información de uso actual de suelo y de los instrumentos de ordenamiento territorial del área de influencia con la respectiva justificación de la selección de los sectores de ruido establecidos en la Resolución 627 de 2006, cada que se actualicen los instrumentos de ordenamiento territorial y/o se incluyan nuevos puntos de monitoreo. Presentar esta información en los respectivos Informes de Cumplimiento Ambiental - ICA.
j) Actualizar el inventario de potenciales receptores de interés (asentamientos poblacionales, viviendas, infraestructura social y ecosistemas estratégicos) del proyecto y presentarlo cuando se presenten cambios.</v>
      </c>
      <c r="D9" s="7" t="str">
        <f>PTE!F12</f>
        <v>N/A</v>
      </c>
      <c r="E9" s="7" t="str">
        <f>PTE!G12</f>
        <v>Aplica</v>
      </c>
      <c r="F9" s="7" t="str">
        <f>PTE!H12</f>
        <v>N/A</v>
      </c>
      <c r="G9" s="7" t="str">
        <f>PTE!I12</f>
        <v>Aplica</v>
      </c>
      <c r="H9" s="7" t="str">
        <f>PTE!J12</f>
        <v>Permanente</v>
      </c>
    </row>
    <row r="10" spans="1:8" ht="156.75" hidden="1" customHeight="1">
      <c r="A10" s="8">
        <f>PTE!D13</f>
        <v>0</v>
      </c>
      <c r="B10" s="7" t="str">
        <f>PTE!B13</f>
        <v>RUIDO</v>
      </c>
      <c r="C10" s="6" t="str">
        <f>PTE!E13</f>
        <v>Implementar las medidas de control y mitigación de ruido, y presentar en los Informes de Cumplimiento Ambiental - ICA los soportes que evidencien el cumplimiento de lo siguiente:
a) Los niveles de emisión de ruido deben compararse con los límites establecidos en la Resolución 0627 de 2006, o la que la modifique, derogue o sustituya, para aquellas fuentes de emisiones sonoras representativas, teniendo en cuenta para ello la trascendencia al uso de suelo de mayor restricción, asegurando que las medidas planteadas y adoptadas sean técnicamente viables. La Sociedad deberá demostrar que las emisiones sonoras no generan aportes adicionales sobre los niveles de ruido ambiental caracterizados en la línea base, en los receptores sensibles como viviendas y puntos de interés faunístico implementando, en caso necesario, medidas de control adecuadas.
b) Describir las medidas asociadas a los sistemas de control implementadas sobre las fuentes de emisión de ruido relacionando su tipología (p. eje. pantalla, silenciador, encapsulamiento entre otros) y eficiencia asociada, dicha información debe estar acompañada y soportada por medio de documento técnico.
c) Relacionar las prácticas encaminadas a la diminución de ruido desde y hacia el entorno identificando la fuente y el proceso empleado.</v>
      </c>
      <c r="D10" s="7" t="str">
        <f>PTE!F13</f>
        <v>N/A</v>
      </c>
      <c r="E10" s="7" t="str">
        <f>PTE!G13</f>
        <v>Aplica</v>
      </c>
      <c r="F10" s="7" t="str">
        <f>PTE!H13</f>
        <v>Aplica</v>
      </c>
      <c r="G10" s="7" t="str">
        <f>PTE!I13</f>
        <v>Aplica</v>
      </c>
      <c r="H10" s="7" t="str">
        <f>PTE!J13</f>
        <v>Permanente</v>
      </c>
    </row>
    <row r="11" spans="1:8" ht="183" hidden="1" customHeight="1">
      <c r="A11" s="8">
        <f>PTE!D14</f>
        <v>0</v>
      </c>
      <c r="B11" s="7" t="str">
        <f>PTE!B14</f>
        <v>EXPLORACIÓN DE AGUAS SUBTERRÁNEAS</v>
      </c>
      <c r="C11" s="6" t="str">
        <f>PTE!E14</f>
        <v>Finalizada la perforación del pozo de exploración realizar una prueba de bombeo, la cual cumplirá con las siguientes condiciones:
a) Duración mínima de bombeo de 24 horas continuas o hasta alcanzar la estabilización del nivel piezométrico.
b) Realizarse escalonada y a caudal constante, registrando niveles durante el bombeo y la recuperación, hasta alcanzar al menos el 90% del nivel estático.
c) Para la caracterización hidráulica de los acuíferos incluir pozos de observación/piezómetros que capten de los mismos niveles acuíferos del pozo exploratorio. Para ello, construir al menos un pozo de observación /piezómetro para ese fin o emplear pozos aledaños existentes de los que se conozca el diseño y que estén dentro del radio de influencia del cono de abatimiento previsto para el pozo exploratorio. 
d) Medir los niveles estáticos y dinámicos tanto en el pozo bombeado como en el(los) pozo(s) de observación/piezómetro(s).
e) La frecuencia de medición de niveles (abatimiento y recuperación) en el pozo de captación y pozo(s) de observación/piezómetro(s), debe garantizar alrededor de 10 observaciones por ciclo logarítmico del tiempo para elaborar la curva de abatimiento versus tiempo.
f) Asegurar que el agua producto de la(s) prueba(s) de bombeo, se disponga en el suelo o en una fuente de agua superficial una vez terminada la prueba, garantizando las medidas adecuadas para su disposición, sin impactar el sistema receptor. Por ningún motivo, se podrá dar un uso diferente a esta agua.</v>
      </c>
      <c r="D11" s="7" t="str">
        <f>PTE!F14</f>
        <v>N/A</v>
      </c>
      <c r="E11" s="7" t="str">
        <f>PTE!G14</f>
        <v>Aplica</v>
      </c>
      <c r="F11" s="7" t="str">
        <f>PTE!H14</f>
        <v>Aplica</v>
      </c>
      <c r="G11" s="7" t="str">
        <f>PTE!I14</f>
        <v>N/A</v>
      </c>
      <c r="H11" s="7" t="str">
        <f>PTE!J14</f>
        <v>Temporal</v>
      </c>
    </row>
    <row r="12" spans="1:8" ht="177.75" hidden="1" customHeight="1">
      <c r="A12" s="8">
        <f>PTE!D15</f>
        <v>0</v>
      </c>
      <c r="B12" s="7" t="str">
        <f>PTE!B15</f>
        <v>EXPLORACIÓN DE AGUAS SUBTERRÁNEAS</v>
      </c>
      <c r="C12" s="6" t="str">
        <f>PTE!E15</f>
        <v>Realizar la caracterización fisicoquímica y microbiológica del agua subterránea una vez finalice el bombeo, cumpliendo con las siguientes condiciones:
a) Medir las siguientes características físicas de el(los) pozo(s) de observación/piezómetro(s): profundidad, nivel topográfico y nivel piezométrico donde se toma la muestra.
b) Medir los siguientes parámetros fisicoquímicos y microbiológicos: pH, conductividad eléctrica, temperatura, potencial rédox, oxígeno disuelto, sólidos disueltos totales, color, turbiedad, alcalinidad, dureza, aniones y cationes (Na+, K+, Mg++, Ca++, Fe total, SO4=, Cl-, NO3-, CO3=, HCO3-), coliformes totales, coliformes fecales y E. Coli. Presentar al término del permiso de exploración de aguas subterráneas, los reportes de laboratorio, las cadenas de custodia y el análisis de resultados de conformidad con el uso para el cual se vaya a destinar el recurso hídrico.
c) Calcular y presentar el valor del error analítico (%) a partir de la sumatoria de aniones y cationes.  Solo podrán reportarse las caracterizaciones de muestras que tengan errores analíticos inferiores a ±10%. Presentar dichos cálculos al término del permiso de exploración de aguas subterráneas.
d) Almacenar la información obtenida de los monitoreos, de acuerdo con modelo de almacenamiento geográfico establecido en la Resolución 2182 de 2016 del MADS, o la que la modifique, sustituya o derogue.</v>
      </c>
      <c r="D12" s="7" t="str">
        <f>PTE!F15</f>
        <v>Aplica</v>
      </c>
      <c r="E12" s="7" t="str">
        <f>PTE!G15</f>
        <v>Aplica</v>
      </c>
      <c r="F12" s="7" t="str">
        <f>PTE!H15</f>
        <v>Aplica</v>
      </c>
      <c r="G12" s="7" t="str">
        <f>PTE!I15</f>
        <v>N/A</v>
      </c>
      <c r="H12" s="7" t="str">
        <f>PTE!J15</f>
        <v>Temporal</v>
      </c>
    </row>
    <row r="13" spans="1:8" ht="207.75" hidden="1" customHeight="1">
      <c r="A13" s="8">
        <f>PTE!D16</f>
        <v>0</v>
      </c>
      <c r="B13" s="7" t="str">
        <f>PTE!B16</f>
        <v>EXPLORACIÓN DE AGUAS SUBTERRÁNEAS</v>
      </c>
      <c r="C13" s="6" t="str">
        <f>PTE!E16</f>
        <v>Presentar el informe final de exploración de agua subterránea en un plazo de sesenta (60) días hábiles al término del permiso de exploración de aguas subterráneas, de acuerdo con el artículo 2.2.3.2.16.10 del Decreto 1076 de 2015, el cual incluirá adicional a lo exigido en dicho artículo: 
a) Registro eléctrico (resistividad, Gamma Ray y Potencial Espontáneo). 
b) Diseño definitivo de el(los) pozo(s): nivel topográfico, diámetro, materiales, longitud y ubicación de filtros y sellos hidráulicos.
c) Informe de ejecución y resultados de las pruebas de bombeo, incluyendo: nivel estático, dinámico y caudal de la prueba, cálculo de abatimiento y cono de abatimiento, formatos de campo que den soporte a la información presentada, descripción de los pozos de observación empleados en la prueba de bombeo y memoria de cálculo de los parámetros hidrogeológicos que incluya: análisis diagnóstico de la prueba, ecuación del pozo, transmisividad, coeficiente de almacenamiento, conductividad hidráulica, caudal recomendado de explotación y rendimiento del pozo.
d) Análisis hidrogeoquímico empleando métodos gráficos adecuados (Piper, Stiff, u otro), relaciones inter paramétricas y correlación de la química del agua con el conocimiento geológico, geoquímico e hidrogeológico.  
e) "Formato de Hoja de Vida de Pozo de Captación - Aguas Subterráneas" actualizado.
f) "Formato de Hoja de Vida de Pozo de Observación/Piezómetro - Aguas Subterráneas" actualizado.</v>
      </c>
      <c r="D13" s="7" t="str">
        <f>PTE!F16</f>
        <v>N/A</v>
      </c>
      <c r="E13" s="7" t="str">
        <f>PTE!G16</f>
        <v>Aplica</v>
      </c>
      <c r="F13" s="7" t="str">
        <f>PTE!H16</f>
        <v>Aplica</v>
      </c>
      <c r="G13" s="7" t="str">
        <f>PTE!I16</f>
        <v>N/A</v>
      </c>
      <c r="H13" s="7" t="str">
        <f>PTE!J16</f>
        <v>Temporal</v>
      </c>
    </row>
    <row r="14" spans="1:8" ht="69.75" hidden="1" customHeight="1">
      <c r="A14" s="8">
        <f>PTE!D17</f>
        <v>0</v>
      </c>
      <c r="B14" s="7" t="str">
        <f>PTE!B17</f>
        <v>CONCESIÓN AGUAS SUBTERRÁNEAS</v>
      </c>
      <c r="C14" s="6" t="str">
        <f>PTE!E17</f>
        <v>Para el(los) pozo(s) concesionados que cuenten con la interfaz agua subterránea/agua marina por debajo de estos, se debe monitorear la posición del domo salino asegurando que este no supere el ascenso critico (Z). A su vez, se debe garantizar que la relación entre el ascenso critico (Z) y la distancia a la base de la zona de captación del pozo (d), oscile en el rango de 0,3 a 0,5. Los respectivos soportes se entregarán en los Informes de Cumplimiento Ambiental - ICA.</v>
      </c>
      <c r="D14" s="7" t="str">
        <f>PTE!F17</f>
        <v>N/A</v>
      </c>
      <c r="E14" s="7" t="str">
        <f>PTE!G17</f>
        <v>Aplica</v>
      </c>
      <c r="F14" s="7" t="str">
        <f>PTE!H17</f>
        <v>Aplica</v>
      </c>
      <c r="G14" s="7" t="str">
        <f>PTE!I17</f>
        <v>Aplica</v>
      </c>
      <c r="H14" s="7" t="str">
        <f>PTE!J17</f>
        <v>Permanente</v>
      </c>
    </row>
    <row r="15" spans="1:8" ht="96.75" hidden="1" customHeight="1">
      <c r="A15" s="8">
        <f>PTE!D18</f>
        <v>0</v>
      </c>
      <c r="B15" s="7" t="str">
        <f>PTE!B18</f>
        <v>CONCESIÓN AGUAS SUBTERRÁNEAS</v>
      </c>
      <c r="C15" s="6" t="str">
        <f>PTE!E18</f>
        <v xml:space="preserve">Realizar un registro horario del caudal captado a través de la instalación de equipos de medición que se encuentren debidamente calibrados. La elección del medidor, calibración, instalación y mantenimiento de los equipos de medición debe cumplir con lo dispuesto en la NTC-ISO 4064 1-2-3: 2016, o aquellas que la modifiquen, deroguen o sustituyan. El registro consolidado se entregará conforme el modelo de almacenamiento geográfico establecido en la Resolución 2182 del 2016 del MADS, o aquella norma que la modifique, derogue o sustituya. Adicionalmente, entregar los registros de campo, dentro de los que se debe incluir un registro fotográfico mes vencido del caudal captado a través del medidor de flujo, y los certificados de calibración de los equipos de medición de caudal. </v>
      </c>
      <c r="D15" s="7" t="str">
        <f>PTE!F18</f>
        <v>N/A</v>
      </c>
      <c r="E15" s="7" t="str">
        <f>PTE!G18</f>
        <v>Aplica</v>
      </c>
      <c r="F15" s="7" t="str">
        <f>PTE!H18</f>
        <v>Aplica</v>
      </c>
      <c r="G15" s="7" t="str">
        <f>PTE!I18</f>
        <v>Aplica</v>
      </c>
      <c r="H15" s="7" t="str">
        <f>PTE!J18</f>
        <v>Permanente</v>
      </c>
    </row>
    <row r="16" spans="1:8" ht="132" hidden="1" customHeight="1">
      <c r="A16" s="8">
        <f>PTE!D19</f>
        <v>0</v>
      </c>
      <c r="B16" s="7" t="str">
        <f>PTE!B19</f>
        <v>CONCESIÓN AGUAS SUBTERRÁNEAS</v>
      </c>
      <c r="C16" s="6" t="str">
        <f>PTE!E19</f>
        <v xml:space="preserve">Realizar una vez al mes mediciones del nivel estático y dinámico del pozo, así como la medición de parámetros in situ (pH, temperatura, conductividad eléctrica, oxígeno disuelto y sólidos disueltos totales), y presentar en los respectivos Informes de Cumplimiento Ambiental - ICA: 
a) Base de datos con la información solicitada de manera acumulada, en hoja de cálculo, analizando la tendencia y comportamiento de los niveles y variables químicas in situ solicitadas.
b) Registros de campo de la toma de datos, para el periodo reportado.
c) Certificados de calibración del(los) equipo(s) de medición vigentes de calibración según la periodicidad que establezca el fabricante del equipo. </v>
      </c>
      <c r="D16" s="7" t="str">
        <f>PTE!F19</f>
        <v>N/A</v>
      </c>
      <c r="E16" s="7" t="str">
        <f>PTE!G19</f>
        <v>Aplica</v>
      </c>
      <c r="F16" s="7" t="str">
        <f>PTE!H19</f>
        <v>Aplica</v>
      </c>
      <c r="G16" s="7" t="str">
        <f>PTE!I19</f>
        <v>Aplica</v>
      </c>
      <c r="H16" s="7" t="str">
        <f>PTE!J19</f>
        <v>Permanente</v>
      </c>
    </row>
    <row r="17" spans="1:8" ht="222" hidden="1" customHeight="1">
      <c r="A17" s="8">
        <f>PTE!D20</f>
        <v>0</v>
      </c>
      <c r="B17" s="7" t="str">
        <f>PTE!B20</f>
        <v>CONCESIÓN AGUAS SUBTERRÁNEAS</v>
      </c>
      <c r="C17" s="6" t="str">
        <f>PTE!E20</f>
        <v>Realizar dos monitoreos al año, uno en época de máximas y otro en época de mínimas precipitaciones en el pozo de observación/piezómetro. En caso de que por condiciones de variabilidad climática no sea posible realizar los monitoreos en dichas épocas, justificar en el correspondiente ICA su ejecución en épocas de transición. Por otro lado, en caso de que el pozo de observación/piezómetro no se haya construido dentro del permiso de exploración de aguas subterráneas debido a la existencia de pozos aledaños dentro de la misma cuenca subterránea que permitieron conocer las características hidráulicas del acuífero, realizarlos en el pozo de captación de agua subterránea autorizado, bajo las siguientes condiciones:
a) Medir como mínimo los siguientes parámetros fisicoquímicos y microbiológicos: pH, temperatura, potencial rédox, color, turbiedad, alcalinidad, dureza, conductividad eléctrica, oxígeno disuelto, sólidos disueltos totales, aniones y cationes (Na+, K+, Mg++, Ca++, Fe total, SO4=, Cl-, NO3-, CO3=, HCO3-), coliformes totales y fecales y E. Coli. Presentar en los Informes de Cumplimiento Ambiental - ICA, los reportes de laboratorio, que incluyan la descripción metodología de toma de muestras y preservación, y las cadenas de custodia.
b) Calcular y presentar el valor del error analítico (%) a partir de la sumatoria de aniones y cationes. Solo podrán reportarse las caracterizaciones de muestras que tengan errores analíticos inferiores a ±10%. Presentar dichos cálculos en los Informes de Cumplimiento Ambiental - ICA.
c) Almacenar la información obtenida de los monitoreos, de acuerdo con modelo de almacenamiento geográfico establecido en la Resolución 2182 de 2016 del MADS, o la que la modifique, sustituya o derogue.</v>
      </c>
      <c r="D17" s="7" t="str">
        <f>PTE!F20</f>
        <v>N/A</v>
      </c>
      <c r="E17" s="7" t="str">
        <f>PTE!G20</f>
        <v>Aplica</v>
      </c>
      <c r="F17" s="7" t="str">
        <f>PTE!H20</f>
        <v>Aplica</v>
      </c>
      <c r="G17" s="7" t="str">
        <f>PTE!I20</f>
        <v>Aplica</v>
      </c>
      <c r="H17" s="7" t="str">
        <f>PTE!J20</f>
        <v>Permanente</v>
      </c>
    </row>
    <row r="18" spans="1:8" ht="174.75" hidden="1" customHeight="1">
      <c r="A18" s="8">
        <f>PTE!D21</f>
        <v>0</v>
      </c>
      <c r="B18" s="7" t="str">
        <f>PTE!B21</f>
        <v>CONCESIÓN AGUAS SUBTERRÁNEAS</v>
      </c>
      <c r="C18" s="6" t="str">
        <f>PTE!E21</f>
        <v>Presentar los informes de los monitoreos de calidad de agua subterránea y de niveles piezométricos en los respectivos Informes de Cumplimiento Ambiental - ICA, los cuales contendrán como mínimo:
a) Análisis de calidad del agua y de niveles estáticos y dinámicos, los cuales se realizarán en una base temporal evaluando el comportamiento de cada variable a través del tiempo y comparándolo con los parámetros medidos en la línea base presentada.
b) Análisis hidrogeoquímico empleando métodos gráficos adecuados (Piper, Stiff, u otro), relaciones inter paramétricas y correlación de la química del agua con el conocimiento geológico, geoquímico, hidrogeológico y su evolución temporal, identificando un posible cambio de fase hidrogeoquímica respecto a la identificada en la línea base.
c) Analizar el comportamiento de la conductividad eléctrica, como método de verificación de que la posición de la interfaz agua subterránea / agua marina no ha llegado a la posición del pozo de captación.
d) "Formato de Hoja de Vida de Pozo de Captación - Aguas Subterráneas" actualizado.
e) "Formato de Hoja de Vida de Pozo de Observación/Piezómetro - Aguas Subterráneas" actualizado (si aplica).</v>
      </c>
      <c r="D18" s="7" t="str">
        <f>PTE!F21</f>
        <v>N/A</v>
      </c>
      <c r="E18" s="7" t="str">
        <f>PTE!G21</f>
        <v>Aplica</v>
      </c>
      <c r="F18" s="7" t="str">
        <f>PTE!H21</f>
        <v>Aplica</v>
      </c>
      <c r="G18" s="7" t="str">
        <f>PTE!I21</f>
        <v>Aplica</v>
      </c>
      <c r="H18" s="7" t="str">
        <f>PTE!J21</f>
        <v>Permanente</v>
      </c>
    </row>
    <row r="19" spans="1:8" ht="70.5" hidden="1" customHeight="1">
      <c r="A19" s="8">
        <f>PTE!D22</f>
        <v>0</v>
      </c>
      <c r="B19" s="7" t="str">
        <f>PTE!B22</f>
        <v>CONCESIÓN AGUAS SUBTERRÁNEAS</v>
      </c>
      <c r="C19" s="6" t="str">
        <f>PTE!E22</f>
        <v>Instalar un aviso informativo de fácil visibilidad en el sitio de captación autorizado, incluyendo la información del PMA respecto a la concesión de aguas subterráneas: número y fecha de la resolución que otorga la concesión de aguas, nombre del titular del PMA, información de contacto, coordenadas del punto de captación y caudal autorizado de captación.</v>
      </c>
      <c r="D19" s="7" t="str">
        <f>PTE!F22</f>
        <v>N/A</v>
      </c>
      <c r="E19" s="7" t="str">
        <f>PTE!G22</f>
        <v>Aplica</v>
      </c>
      <c r="F19" s="7" t="str">
        <f>PTE!H22</f>
        <v>Aplica</v>
      </c>
      <c r="G19" s="7" t="str">
        <f>PTE!I22</f>
        <v>Aplica</v>
      </c>
      <c r="H19" s="7" t="str">
        <f>PTE!J22</f>
        <v>Permanente</v>
      </c>
    </row>
    <row r="20" spans="1:8" ht="71.25" hidden="1" customHeight="1">
      <c r="A20" s="8">
        <f>PTE!D23</f>
        <v>0</v>
      </c>
      <c r="B20" s="7" t="str">
        <f>PTE!B23</f>
        <v>CONCESIÓN AGUAS SUBTERRÁNEAS</v>
      </c>
      <c r="C20" s="6" t="str">
        <f>PTE!E23</f>
        <v>Cuando finalice la captación de agua subterránea, clausurar los pozos de observación y de captación de acuerdo a los lineamientos establecidos en la NTC 5539:2007 y/o conforme a las actualizaciones que se hagan de esta. Presentar informe respectivo y reporte de esta novedad en el "Formato de Hoja de Vida de Pozo de Captación - Aguas Subterráneas" y en el "Formato de Hoja de Vida de Pozo de Observación/Piezómetro - Aguas Subterráneas", si aplica.</v>
      </c>
      <c r="D20" s="7" t="str">
        <f>PTE!F23</f>
        <v>N/A</v>
      </c>
      <c r="E20" s="7" t="str">
        <f>PTE!G23</f>
        <v>N/A</v>
      </c>
      <c r="F20" s="7" t="str">
        <f>PTE!H23</f>
        <v>N/A</v>
      </c>
      <c r="G20" s="7" t="str">
        <f>PTE!I23</f>
        <v>Aplica</v>
      </c>
      <c r="H20" s="7" t="str">
        <f>PTE!J23</f>
        <v>Temporal</v>
      </c>
    </row>
    <row r="21" spans="1:8" ht="69.75" hidden="1" customHeight="1">
      <c r="A21" s="8">
        <f>PTE!D24</f>
        <v>0</v>
      </c>
      <c r="B21" s="7" t="str">
        <f>PTE!B24</f>
        <v>CONCESIÓN AGUAS SUBTERRÁNEAS</v>
      </c>
      <c r="C21" s="6" t="str">
        <f>PTE!E24</f>
        <v>Presentar en los Informes de Cumplimiento Ambiental - ICA, según el  periodo reportado, los soportes que evidencien el cumplimiento de las metas e indicadores establecidas en el Programa de Uso Eficiente y Ahorro de Agua - PUEAA reglamentado bajo la 2.2.3.2.1.1.5 del Decreto 1076 del 2015 (Resolución 1257 del 2018), o aquella que la modifique, derogue o sustituya.</v>
      </c>
      <c r="D21" s="7" t="str">
        <f>PTE!F24</f>
        <v>N/A</v>
      </c>
      <c r="E21" s="7" t="str">
        <f>PTE!G24</f>
        <v>Aplica</v>
      </c>
      <c r="F21" s="7" t="str">
        <f>PTE!H24</f>
        <v>Aplica</v>
      </c>
      <c r="G21" s="7" t="str">
        <f>PTE!I24</f>
        <v>Aplica</v>
      </c>
      <c r="H21" s="7" t="str">
        <f>PTE!J24</f>
        <v>Permanente</v>
      </c>
    </row>
    <row r="22" spans="1:8" ht="90.75" hidden="1" customHeight="1">
      <c r="A22" s="8">
        <f>PTE!D25</f>
        <v>0</v>
      </c>
      <c r="B22" s="7" t="str">
        <f>PTE!B25</f>
        <v>CONCESIÓN AGUAS SUPERFICIALES</v>
      </c>
      <c r="C22" s="6" t="str">
        <f>PTE!E25</f>
        <v>Realizar un registro horario del caudal captado para captaciones permanentes e intermitentes a través de la instalación de equipos de medición que se encuentren debidamente calibrados. La elección del medidor, calibración, instalación y mantenimiento de los equipos de medición debe cumplir con lo dispuesto en la NTC-ISO 4064 1-2-3: 2016, o aquellas que la modifiquen, sustituyan o deroguen. El registro consolidado se entregará en los respectivos Informes de Cumplimiento Ambiental - ICA de acuerdo con el modelo de almacenamiento geográfico establecido en la Resolución 2182 del 2016 del MADS, o aquella norma que la modifique, derogue o sustituya.</v>
      </c>
      <c r="D22" s="7" t="str">
        <f>PTE!F25</f>
        <v>N/A</v>
      </c>
      <c r="E22" s="7" t="str">
        <f>PTE!G25</f>
        <v>Aplica</v>
      </c>
      <c r="F22" s="7" t="str">
        <f>PTE!H25</f>
        <v>Aplica</v>
      </c>
      <c r="G22" s="7" t="str">
        <f>PTE!I25</f>
        <v>Aplica</v>
      </c>
      <c r="H22" s="7" t="str">
        <f>PTE!J25</f>
        <v>Permanente</v>
      </c>
    </row>
    <row r="23" spans="1:8" ht="291.75" hidden="1" customHeight="1">
      <c r="A23" s="8">
        <f>PTE!D26</f>
        <v>0</v>
      </c>
      <c r="B23" s="7" t="str">
        <f>PTE!B26</f>
        <v>CONCESIÓN AGUAS SUPERFICIALES</v>
      </c>
      <c r="C23" s="6" t="str">
        <f>PTE!E26</f>
        <v>Realizar mediciones de nivel y caudal del cuerpo de agua donde se realiza la captación bajo las siguientes condiciones:
a) Localizar una sección transversal estable en un punto inmediatamente aguas arriba del sitio de la captación, teniendo en cuenta que no haya aportes o extracciones significativas de caudal (naturales o antrópicas), siguiendo los lineamientos establecidos por el Protocolo para el Monitoreo y Seguimiento del Agua (IDEAM, 2007), o aquel que lo modifique, derogue o sustituya, para la medición de caudal e instalar allí un medidor de nivel en el que se establezca el nivel correspondiente al caudal ambiental. Presentar en los Informes de Cumplimiento Ambiental - ICA los métodos seleccionados para medición de caudal y nivel y su justificación, de acuerdo con los métodos establecidos en el Protocolo en mención.
b) Realizar las mediciones de niveles de la siguiente manera: para captaciones permanentes, con una frecuencia semanal durante todo el año y para captaciones intermitentes, inmediatamente antes del inicio de la captación y durante el periodo de la captación (definir la frecuencia de acuerdo con el tiempo en que se vaya a realizar la captación). A partir de la curva de calibración, presentar el cálculo de los caudales correspondientes. Presentar la base de datos en los respectivos Informes de Cumplimiento Ambiental - ICA.
c) Realizar la calibración de la curva nivel-caudal de la sección transversal del cuerpo de agua, siguiendo lo establecido en el Protocolo en mención, dos veces al año considerando épocas de máximas y mínimas precipitaciones, de acuerdo con la variación hidrológica presentada en el estudio de viabilidad ambiental. En caso de que por condiciones de variabilidad climática no sea posible realizar la calibración de la curva nivel-caudal en dichas épocas, justificar en el correspondiente ICA su ejecución en épocas de transición. De la misma manera, realizar una vez al año el levantamiento de la sección transversal donde se calibró la curva nivel-caudal, y en caso de que identifique un cambio significativo en la geometría de la sección transversal presentada históricamente, proyectar los ajustes necesarios de la curva. Presentar los respectivos soportes en los Informes de Cumplimiento Ambiental - ICA.
d) Presentar en los Informes de Cumplimiento Ambiental - ICA el análisis de la información acumulada y su comparación con los caudales obtenidos en la línea base (caudales medios, mínimos, máximos mensuales multianuales y caudales ambientales).</v>
      </c>
      <c r="D23" s="7" t="str">
        <f>PTE!F26</f>
        <v>N/A</v>
      </c>
      <c r="E23" s="7" t="str">
        <f>PTE!G26</f>
        <v>Aplica</v>
      </c>
      <c r="F23" s="7" t="str">
        <f>PTE!H26</f>
        <v>Aplica</v>
      </c>
      <c r="G23" s="7" t="str">
        <f>PTE!I26</f>
        <v>Aplica</v>
      </c>
      <c r="H23" s="7" t="str">
        <f>PTE!J26</f>
        <v>Permanente</v>
      </c>
    </row>
    <row r="24" spans="1:8" ht="233.25" hidden="1" customHeight="1">
      <c r="A24" s="8">
        <f>PTE!D27</f>
        <v>0</v>
      </c>
      <c r="B24" s="7" t="str">
        <f>PTE!B27</f>
        <v>CONCESIÓN AGUAS SUPERFICIALES</v>
      </c>
      <c r="C24" s="6" t="str">
        <f>PTE!E27</f>
        <v>Realizar monitoreos físico químicos del recurso hídrico mínimo dos veces al año en el cuerpo de agua donde se realiza la captación, considerando épocas de máximas y mínimas precipitaciones. En caso de que por condiciones de variabilidad climática no sea posible realizar los monitoreos en dichas épocas, justificar en el correspondiente ICA su ejecución en épocas de transición. Realizar dichos monitoreos siguiendo los lineamientos establecidos en la Guía para el Monitoreo de Vertimientos, Aguas Superficiales y Subterráneas del 2002 del IDEAM o cualquiera que lo modifique, derogue o sustituya, cumpliendo con las siguientes condiciones:
a) Tomar una muestra integrada en la sección transversal establecida de acuerdo con los lineamientos de la Guía en mención.
b) Realizar los monitoreos aguas arriba y aguas abajo del punto de captación, teniendo en cuenta que no haya aportes o extracciones significativas de caudal (naturales o antrópicas) entre los puntos de medición y el punto de captación.
c) Georreferenciar el punto de captación y los puntos donde se realiza el monitoreo, y almacenar la información obtenida de los monitoreos, de acuerdo con modelo de almacenamiento geográfico establecido en la Resolución 2182 de 2016 del MADS, o la que la modifique, sustituya o derogue.
d) Registrar en cada monitoreo calidad como mínimo los siguientes parámetros: temperatura, pH, conductividad, oxígeno disuelto, DBO(5), DQO, grasas y aceites, turbiedad, alcalinidad, dureza y coliformes totales y fecales. 
e) Presentar en los Informes de Cumplimiento Ambiental - ICA, los reportes de laboratorio, las cadenas de custodia y el análisis multitemporal de los resultados que refleje la tendencia de la calidad del medio afectado por la concesión y su comparación con la línea base presentada en el estudio de viabilidad ambiental.
f) Registrar el estado del tiempo (nubosidad, temperatura del aire, velocidad del viento, humedad relativa, temperatura del punto de rocío) durante el monitoreo.</v>
      </c>
      <c r="D24" s="7" t="str">
        <f>PTE!F27</f>
        <v>N/A</v>
      </c>
      <c r="E24" s="7" t="str">
        <f>PTE!G27</f>
        <v>Aplica</v>
      </c>
      <c r="F24" s="7" t="str">
        <f>PTE!H27</f>
        <v>Aplica</v>
      </c>
      <c r="G24" s="7" t="str">
        <f>PTE!I27</f>
        <v>Aplica</v>
      </c>
      <c r="H24" s="7" t="str">
        <f>PTE!J27</f>
        <v>Permanente</v>
      </c>
    </row>
    <row r="25" spans="1:8" ht="97.5" hidden="1" customHeight="1">
      <c r="A25" s="8">
        <f>PTE!D28</f>
        <v>0</v>
      </c>
      <c r="B25" s="7" t="str">
        <f>PTE!B28</f>
        <v>CONCESIÓN AGUAS SUPERFICIALES</v>
      </c>
      <c r="C25" s="6" t="str">
        <f>PTE!E28</f>
        <v>Suspender las actividades de captación cuando el caudal aguas arriba del punto de captación sea igual o inferior al caudal ambiental (cuando el caudal ambiental del cuerpo de agua donde se realiza la captación no se encuentre reglamentado por la autoridad regional, deberá tenerse en cuenta el calculado por el proyecto en el PMA), e informar a la autoridad ambiental competente y a la ANLA, dentro de las 24 h posteriores a la situación y por los medios legalmente establecidos, sobre la suspensión de actividades. Para ello, la sociedad, implementará un sistema que permita validar el nivel del caudal previo a la actividad de captación. Así mismo, informar a la autoridad ambiental competente y a la ANLA dentro de las 24 horas posteriores a la reactivación de la captación.</v>
      </c>
      <c r="D25" s="7" t="str">
        <f>PTE!F28</f>
        <v>N/A</v>
      </c>
      <c r="E25" s="7" t="str">
        <f>PTE!G28</f>
        <v>Aplica</v>
      </c>
      <c r="F25" s="7" t="str">
        <f>PTE!H28</f>
        <v>Aplica</v>
      </c>
      <c r="G25" s="7" t="str">
        <f>PTE!I28</f>
        <v>Aplica</v>
      </c>
      <c r="H25" s="7" t="str">
        <f>PTE!J28</f>
        <v>Temporal</v>
      </c>
    </row>
    <row r="26" spans="1:8" ht="70.5" hidden="1" customHeight="1">
      <c r="A26" s="8">
        <f>PTE!D29</f>
        <v>0</v>
      </c>
      <c r="B26" s="7" t="str">
        <f>PTE!B29</f>
        <v>CONCESIÓN AGUAS SUPERFICIALES</v>
      </c>
      <c r="C26" s="6" t="str">
        <f>PTE!E29</f>
        <v>Instalar un aviso informativo de fácil visibilidad en el lugar de acceso a los sitios de captación autorizados, el cual incluya la información del PMA respecto a la concesión de aguas: número y fecha de la resolución que otorga la concesión, titular del PMA, información de contacto, nombre de la fuente hídrica, coordenadas del punto de captación autorizada en la resolución, caudal autorizado de captación y caudal ambiental de la fuente.</v>
      </c>
      <c r="D26" s="7" t="str">
        <f>PTE!F29</f>
        <v>N/A</v>
      </c>
      <c r="E26" s="7" t="str">
        <f>PTE!G29</f>
        <v>Aplica</v>
      </c>
      <c r="F26" s="7" t="str">
        <f>PTE!H29</f>
        <v>Aplica</v>
      </c>
      <c r="G26" s="7" t="str">
        <f>PTE!I29</f>
        <v>Aplica</v>
      </c>
      <c r="H26" s="7" t="str">
        <f>PTE!J29</f>
        <v>Permanente</v>
      </c>
    </row>
    <row r="27" spans="1:8" ht="173.25" hidden="1" customHeight="1">
      <c r="A27" s="8">
        <f>PTE!D30</f>
        <v>0</v>
      </c>
      <c r="B27" s="7" t="str">
        <f>PTE!B30</f>
        <v>CONCESIÓN AGUAS SUPERFICIALES</v>
      </c>
      <c r="C27" s="6" t="str">
        <f>PTE!E30</f>
        <v>Para la captación del recurso mediante motobomba adosada a carrotanque, se deberá tener en cuenta:
a) Ubicar los carrotanques empleados para realizar las captaciones fuera de la ronda de protección del cuerpo a captar.
b) Las zonas donde se parqueen los vehículos deberán garantizar la estabilidad de los taludes de las márgenes del cuerpo de agua de donde se realice la captación. 
c) El sitio donde se parqueen los vehículos garantizarán condiciones de impermeabilización y sistema de control de fluidos ante eventuales fugas y derrames de los vehículos.
d) El vehículo deberá contar con un sistema de micromedición para controlar el caudal captado.
e) Las motobombas y vehículos transportadores del agua deberán contar con los mantenimientos preventivos. Presentar en los Informes de Cumplimiento Ambiental - ICA los respectivos soportes. 
f) Diligenciar las planillas en campo, que incluyan: placa de vehículo, fecha, hora de inicio y final de la captación y lectura inicial y final del sistema de medición de caudal. Presentar las planillas en los Informes de Cumplimiento Ambiental - ICA.</v>
      </c>
      <c r="D27" s="7" t="str">
        <f>PTE!F30</f>
        <v>N/A</v>
      </c>
      <c r="E27" s="7" t="str">
        <f>PTE!G30</f>
        <v>Aplica</v>
      </c>
      <c r="F27" s="7" t="str">
        <f>PTE!H30</f>
        <v>Aplica</v>
      </c>
      <c r="G27" s="7" t="str">
        <f>PTE!I30</f>
        <v>Aplica</v>
      </c>
      <c r="H27" s="7" t="str">
        <f>PTE!J30</f>
        <v>Permanente</v>
      </c>
    </row>
    <row r="28" spans="1:8" ht="126.75" hidden="1" customHeight="1">
      <c r="A28" s="8">
        <f>PTE!D31</f>
        <v>0</v>
      </c>
      <c r="B28" s="7" t="str">
        <f>PTE!B31</f>
        <v>CONCESIÓN AGUAS SUPERFICIALES</v>
      </c>
      <c r="C28" s="6" t="str">
        <f>PTE!E31</f>
        <v xml:space="preserve">Para captación del recurso mediante equipo de bombeo fijo, se deberá tener en cuenta:
a) Ubicar el equipo de bombeo fijo sobre una base impermeabilizada fuera de la ronda de protección del cuerpo a captar y/o zonificación de manejo, la cual debe contar con techo, cerramiento, equipos para atender posibles conatos de incendios, kits para atender derrames de combustible, canales perimetrales que descolen en un tanque de almacenamiento para su posterior retiro, tratamiento y disposición final como residuo peligroso.
b) El equipo de bombeo, deberá contar con un sistema de micromedición para controlar el caudal captado.
c) Las motobombas deberán contar con los mantenimientos preventivos. Presentar en los Informes de Cumplimiento Ambiental - ICA los respectivos soportes. </v>
      </c>
      <c r="D28" s="7" t="str">
        <f>PTE!F31</f>
        <v>N/A</v>
      </c>
      <c r="E28" s="7" t="str">
        <f>PTE!G31</f>
        <v>Aplica</v>
      </c>
      <c r="F28" s="7" t="str">
        <f>PTE!H31</f>
        <v>Aplica</v>
      </c>
      <c r="G28" s="7" t="str">
        <f>PTE!I31</f>
        <v>Aplica</v>
      </c>
      <c r="H28" s="7" t="str">
        <f>PTE!J31</f>
        <v>Permanente</v>
      </c>
    </row>
    <row r="29" spans="1:8" ht="76.5" hidden="1" customHeight="1">
      <c r="A29" s="8">
        <f>PTE!D32</f>
        <v>0</v>
      </c>
      <c r="B29" s="7" t="str">
        <f>PTE!B32</f>
        <v>CONCESIÓN AGUAS SUPERFICIALES</v>
      </c>
      <c r="C29" s="6" t="str">
        <f>PTE!E32</f>
        <v>Presentar en los Informes de Cumplimiento Ambiental - ICA, según el  periodo reportado, los soportes que evidencien el cumplimiento de las metas e indicadores establecidas en el Programa de Uso Eficiente y Ahorro de Agua - PUEAA reglamentado bajo la 2.2.3.2.1.1.5 del Decreto 1076 del 2015 (Resolución 1257 del 2018), o aquella que la modifique, derogue o sustituya.</v>
      </c>
      <c r="D29" s="7" t="str">
        <f>PTE!F32</f>
        <v>N/A</v>
      </c>
      <c r="E29" s="7" t="str">
        <f>PTE!G32</f>
        <v>Aplica</v>
      </c>
      <c r="F29" s="7" t="str">
        <f>PTE!H32</f>
        <v>Aplica</v>
      </c>
      <c r="G29" s="7" t="str">
        <f>PTE!I32</f>
        <v>Aplica</v>
      </c>
      <c r="H29" s="7" t="str">
        <f>PTE!J32</f>
        <v>Permanente</v>
      </c>
    </row>
    <row r="30" spans="1:8" ht="141.75" hidden="1" customHeight="1">
      <c r="A30" s="8">
        <f>PTE!D33</f>
        <v>0</v>
      </c>
      <c r="B30" s="7" t="str">
        <f>PTE!B33</f>
        <v>OCUPACIÓN DE CAUCE</v>
      </c>
      <c r="C30" s="6" t="str">
        <f>PTE!E33</f>
        <v>Garantizar la protección de las áreas intervenidas para la ocupación, dando cumplimiento a lo siguiente:
a) Realizar las obras geotécnicas necesarias para la estabilización de taludes y reconformación morfológica de las márgenes de los cauces, sin afectar el caudal y la dinámica natural de las corrientes de agua.
b) Hacer seguimiento detallado durante todo el proceso constructivo de las obras autorizadas, de las obras de protección geotécnica y del estado de las márgenes del cauce. Presentar en cada Informe de Cumplimiento Ambiental - ICA según el periodo reportado, las actividades realizadas, evidenciando su cumplimiento a través de un registro fotográfico que incluya las condiciones iniciales del mismo.
c) Realizar labores de revegetalización de las áreas intervenidas con especies nativas de la región.</v>
      </c>
      <c r="D30" s="7" t="str">
        <f>PTE!F33</f>
        <v>N/A</v>
      </c>
      <c r="E30" s="7" t="str">
        <f>PTE!G33</f>
        <v>Aplica</v>
      </c>
      <c r="F30" s="7" t="str">
        <f>PTE!H33</f>
        <v>N/A</v>
      </c>
      <c r="G30" s="7" t="str">
        <f>PTE!I33</f>
        <v>N/A</v>
      </c>
      <c r="H30" s="7" t="str">
        <f>PTE!J33</f>
        <v>Permanente</v>
      </c>
    </row>
    <row r="31" spans="1:8" ht="290.25" hidden="1" customHeight="1">
      <c r="A31" s="8">
        <f>PTE!D34</f>
        <v>0</v>
      </c>
      <c r="B31" s="7" t="str">
        <f>PTE!B34</f>
        <v>OCUPACIÓN DE CAUCE</v>
      </c>
      <c r="C31" s="6" t="str">
        <f>PTE!E34</f>
        <v>Realizar monitoreos físico químicos de (el o los) cuerpo(s) de agua donde se realiza la ocupación de cauce, siguiendo los lineamientos establecidos en la Guía para el Monitoreo de Vertimientos, Aguas Superficiales y Subterráneas del 2002 del IDEAM, y bajo las siguientes condiciones: 
a) Realizar un monitoreo de la calidad del agua la semana previa a la iniciación de las obras asociadas a la ocupación.
b) Realizar un monitoreo de calidad de agua mensual cuando las obras de ocupación de cauce tengan una duración igual o mayor a un mes y un monitoreo de calidad de agua cuando las obras de ocupación de cauce tengan una duración menor a un mes.
c) Realizar un monitoreo de la calidad del agua en el transcurso de la semana siguiente a la finalización de las obras asociadas a la ocupación.
d) Para cada monitoreo de calidad del agua tomar una muestra integrada en la sección transversal, registrando en cada uno de ellos los siguientes parámetros: caudal, nivel de la lámina de agua, pH, temperatura, turbidez, conductividad, oxígeno disuelto, alcalinidad, grasas y aceites, sólidos suspendidos totales y sólidos sedimentables. 
e) Presentar en los Informes de Cumplimiento Ambiental - ICA, los reportes de laboratorio, las cadenas de custodia y análisis global de los resultados y de la tendencia de la calidad del medio afectado por las ocupaciones, comparándola con la línea base presentada.
f) Realizar los monitoreos de calidad del agua y las mediciones de caudal en dos puntos: uno aguas arriba y el otro aguas abajo del sitio de ocupación, teniendo en cuenta que no haya aportes o extracciones significativas de caudal (naturales o antrópicas) entre el punto de medición y el punto de la ocupación.
g) Georreferenciar los puntos donde se realiza el monitoreo y almacenar la información obtenida de los monitoreos, de acuerdo con modelo de almacenamiento geográfico establecido en la Resolución 2182 de 2016 del MADS, o la norma que la modifique, sustituya o derogue.
h) Registrar el estado del tiempo (nubosidad, temperatura del aire, velocidad del viento, humedad relativa, temperatura del punto de rocío) durante cada monitoreo de calidad del agua.
i) En los casos en que el caudal asociado a la ocupación de cauce no sea suficiente para la toma y análisis de las muestras, justificar técnicamente y presentar evidencia fotográfica en los Informes de Cumplimiento Ambiental - ICA.</v>
      </c>
      <c r="D31" s="7" t="str">
        <f>PTE!F34</f>
        <v>N/A</v>
      </c>
      <c r="E31" s="7" t="str">
        <f>PTE!G34</f>
        <v>Aplica</v>
      </c>
      <c r="F31" s="7" t="str">
        <f>PTE!H34</f>
        <v>N/A</v>
      </c>
      <c r="G31" s="7" t="str">
        <f>PTE!I34</f>
        <v>N/A</v>
      </c>
      <c r="H31" s="7" t="str">
        <f>PTE!J34</f>
        <v>Permanente</v>
      </c>
    </row>
    <row r="32" spans="1:8" ht="162" hidden="1" customHeight="1">
      <c r="A32" s="8">
        <f>PTE!D35</f>
        <v>0</v>
      </c>
      <c r="B32" s="7" t="str">
        <f>PTE!B35</f>
        <v>OCUPACIÓN DE CAUCE</v>
      </c>
      <c r="C32" s="6" t="str">
        <f>PTE!E35</f>
        <v>Presentar en los Informes de Cumplimiento Ambiental - ICA:
a) Un informe actualizado del análisis histórico de la dinámica fluvial de las corrientes asociadas a la ocupación finalizada la obra, y cada dos años durante la ejecución del proyecto (a partir de fotografías aéreas, sensores remotos u otra información secundaria de diferentes épocas), en caso en que la información secundaria no permita evidenciar la obra y las corrientes asociadas, se deberá emplear información primaria (batimetrías, imágenes lidar, etc.), que permita verificar los cambios respecto a la línea base en la morfología de las orillas del cuerpo de agua objeto de la ocupación. Presentar el análisis multitemporal de los resultados que refleje la tendencia del comportamiento de la morfología del cuerpo de agua objeto de la ocupación. En caso de que se evidencien cambios, la sociedad formulará y ejecutará las correspondientes medidas para el mejoramiento y/o sustitución de la obra de ocupación de cauce. 
b) Un reporte del estado las obras asociadas a la ocupación de cauce (márgenes, taludes, revegetalización, entre otros) y de las actividades ejecutadas que garanticen el normal flujo del agua a través de la obra de ocupación, con su respectivo registro fotográfico.</v>
      </c>
      <c r="D32" s="7" t="str">
        <f>PTE!F35</f>
        <v>N/A</v>
      </c>
      <c r="E32" s="7" t="str">
        <f>PTE!G35</f>
        <v>Aplica</v>
      </c>
      <c r="F32" s="7" t="str">
        <f>PTE!H35</f>
        <v>Aplica</v>
      </c>
      <c r="G32" s="7" t="str">
        <f>PTE!I35</f>
        <v>N/A</v>
      </c>
      <c r="H32" s="7" t="str">
        <f>PTE!J35</f>
        <v>Permanente</v>
      </c>
    </row>
    <row r="33" spans="1:8" ht="78" hidden="1" customHeight="1">
      <c r="A33" s="8">
        <f>PTE!D36</f>
        <v>0</v>
      </c>
      <c r="B33" s="7" t="str">
        <f>PTE!B36</f>
        <v>OCUPACIÓN DE CAUCE</v>
      </c>
      <c r="C33" s="6" t="str">
        <f>PTE!E36</f>
        <v>Realizar monitoreos de calidad del cuerpo de agua donde se realiza la ocupación de cauce, si durante la fase de operación se realiza intervención que implique complementos constructivos a las obras asociadas a la ocupación, teniendo en cuenta las mismas condiciones establecidas para dichos monitoreos durante su fase constructiva. Presentar los soportes en los respectivos Informes de Cumplimiento Ambiental - ICA, según el periodo reportado.</v>
      </c>
      <c r="D33" s="7" t="str">
        <f>PTE!F36</f>
        <v>N/A</v>
      </c>
      <c r="E33" s="7" t="str">
        <f>PTE!G36</f>
        <v>N/A</v>
      </c>
      <c r="F33" s="7" t="str">
        <f>PTE!H36</f>
        <v>Aplica</v>
      </c>
      <c r="G33" s="7" t="str">
        <f>PTE!I36</f>
        <v>N/A</v>
      </c>
      <c r="H33" s="7" t="str">
        <f>PTE!J36</f>
        <v>Temporal</v>
      </c>
    </row>
    <row r="34" spans="1:8" ht="204" hidden="1" customHeight="1">
      <c r="A34" s="8">
        <f>PTE!D37</f>
        <v>0</v>
      </c>
      <c r="B34" s="7" t="str">
        <f>PTE!B37</f>
        <v>VERTIMIENTO EN AGUA SUPERFICIAL</v>
      </c>
      <c r="C34" s="6" t="str">
        <f>PTE!E37</f>
        <v>Realizar mediciones de nivel y caudal del cuerpo de agua receptor del vertimiento siguiendo los lineamientos establecidos en el Protocolo para el Monitoreo y Seguimiento del Agua (IDEAM, 2007) o aquel que lo modifique, sustituya o derogue, y bajo las siguientes condiciones:
a) Localizar una sección transversal estable de acuerdo con los lineamientos establecidos en el Protocolo para la medición de caudal e instalar allí un medidor de nivel.
b) Realizar las mediciones de caudal aguas arriba y aguas abajo del vertimiento con una frecuencia mensual durante el tiempo en el que se realice el vertimiento, teniendo en cuenta que no haya aportes o extracciones significativas de caudal (naturales o antrópicas) entre los puntos de medición y el punto de vertimiento. Presentar la base de datos en los respectivos Informes de Cumplimiento Ambiental - ICA.
c) Realizar la calibración de la curva nivel-caudal de la sección transversal del cuerpo de agua, siguiendo lo establecido en el Protocolo en mención, dos veces al año considerando épocas de máximas y mínimas precipitaciones, de acuerdo con la variación hidrológica presentada en el estudio de viabilidad ambiental. En caso de que por condiciones de variabilidad climática no sea posible realizar la calibración de la curva nivel-caudal en dichas épocas, justificar en el correspondiente ICA su ejecución en épocas de transición. De la misma manera, realizar una vez al año el levantamiento de la sección transversal donde se calibró la curva nivel-caudal, y en caso de que identifique un cambio significativo en la geometría de la sección transversal presentada históricamente, proyectar los ajustes necesarios de la curva. Presentar los respectivos soportes en los Informes de Cumplimiento Ambiental - ICA.</v>
      </c>
      <c r="D34" s="7" t="str">
        <f>PTE!F37</f>
        <v>N/A</v>
      </c>
      <c r="E34" s="7" t="str">
        <f>PTE!G37</f>
        <v>Aplica</v>
      </c>
      <c r="F34" s="7" t="str">
        <f>PTE!H37</f>
        <v>Aplica</v>
      </c>
      <c r="G34" s="7" t="str">
        <f>PTE!I37</f>
        <v>Aplica</v>
      </c>
      <c r="H34" s="7" t="str">
        <f>PTE!J37</f>
        <v>Permanente</v>
      </c>
    </row>
    <row r="35" spans="1:8" ht="81.75" hidden="1" customHeight="1">
      <c r="A35" s="8">
        <f>PTE!D38</f>
        <v>0</v>
      </c>
      <c r="B35" s="7" t="str">
        <f>PTE!B38</f>
        <v>VERTIMIENTO EN AGUA SUPERFICIAL</v>
      </c>
      <c r="C35" s="6" t="str">
        <f>PTE!E38</f>
        <v xml:space="preserve">Cuando el permiso de vertimientos esté condicionado en ciertas épocas del año debido a las características del régimen de caudal, implementar un sistema de medición de caudales debidamente calibrado sobre la fuente hídrica receptora con frecuencia de medición diaria, con el fin de restringir el vertimiento de acuerdo con las condiciones hidrológicas autorizadas. </v>
      </c>
      <c r="D35" s="7" t="str">
        <f>PTE!F38</f>
        <v>N/A</v>
      </c>
      <c r="E35" s="7" t="str">
        <f>PTE!G38</f>
        <v>Aplica</v>
      </c>
      <c r="F35" s="7" t="str">
        <f>PTE!H38</f>
        <v>Aplica</v>
      </c>
      <c r="G35" s="7" t="str">
        <f>PTE!I38</f>
        <v>Aplica</v>
      </c>
      <c r="H35" s="7" t="str">
        <f>PTE!J38</f>
        <v>Permanente</v>
      </c>
    </row>
    <row r="36" spans="1:8" ht="165" hidden="1" customHeight="1">
      <c r="A36" s="8">
        <f>PTE!D39</f>
        <v>0</v>
      </c>
      <c r="B36" s="7" t="str">
        <f>PTE!B39</f>
        <v>VERTIMIENTO EN AGUA SUPERFICIAL</v>
      </c>
      <c r="C36" s="6" t="str">
        <f>PTE!E39</f>
        <v>Suspender las actividades de vertimiento cuando se presente alguna de las siguientes situaciones:
a) La reparación y reinicio de los sistemas de tratamiento requieran más de tres (3) horas diarias (artículo 2.2.3.3.4.15 del Decreto 1076 de 2015).
b) El caudal medido sobre la fuente receptora sea menor que el caudal ambiental (cuando el caudal ambiental del cuerpo de agua donde se realiza el vertimiento no se encuentre reglamentado por la autoridad regional, deberá tenerse en cuenta el calculado por el proyecto en el PMA). Para ello, la sociedad XXX, implementará un sistema que permita validar el nivel del caudal previo a la actividad del vertimiento. 
Informar a la autoridad ambiental regional y a la ANLA, dentro de las 24 h posteriores a la situación y por los medios legalmente establecidos, sobre la suspensión de actividades y/o la puesta en marcha del Plan de Gestión del Riesgo para el Manejo de Vertimientos. Así mismo, informar a la autoridad ambiental competente y a la ANLA dentro de las 24 horas posteriores a la reactivación del vertimiento.</v>
      </c>
      <c r="D36" s="7" t="str">
        <f>PTE!F39</f>
        <v>N/A</v>
      </c>
      <c r="E36" s="7" t="str">
        <f>PTE!G39</f>
        <v>Aplica</v>
      </c>
      <c r="F36" s="7" t="str">
        <f>PTE!H39</f>
        <v>Aplica</v>
      </c>
      <c r="G36" s="7" t="str">
        <f>PTE!I39</f>
        <v>Aplica</v>
      </c>
      <c r="H36" s="7" t="str">
        <f>PTE!J39</f>
        <v>Permanente</v>
      </c>
    </row>
    <row r="37" spans="1:8" ht="325.5" hidden="1" customHeight="1">
      <c r="A37" s="8">
        <f>PTE!D40</f>
        <v>0</v>
      </c>
      <c r="B37" s="7" t="str">
        <f>PTE!B40</f>
        <v>VERTIMIENTO EN AGUA SUPERFICIAL</v>
      </c>
      <c r="C37" s="6" t="str">
        <f>PTE!E40</f>
        <v xml:space="preserve">Realizar monitoreos de calidad del recurso hídrico dos veces al año en el cuerpo de agua donde se realiza el vertimiento, considerando épocas de máximas y mínimas precipitaciones. En caso de que por condiciones de variabilidad climática no sea posible realizar los monitoreos en dichas épocas, justificar en el correspondiente ICA su ejecución en épocas de transición. Dichos monitoreos se realizarán mediante la toma de muestras integradas en la sección transversal siguiendo los lineamientos establecidos en la Guía para el Monitoreo de Vertimientos, Aguas Superficiales y Subterráneas del 2002 del IDEAM, o cualquiera que la modifique, sustituya o derogue, dando cumplimiento a las siguientes condiciones:
a) Realizar una medición de nivel y caudal aguas arriba y aguas abajo del vertimiento de manera simultánea a la toma de muestras, teniendo en cuenta que no haya aportes o extracciones significativas de caudal (naturales o antrópicas) entre los puntos de medición y el punto de vertimiento. Presentar la base de datos en los respectivos Informes de Cumplimiento Ambiental - ICA.
b) Realizar el monitoreo aguas arriba y aguas abajo siguiendo la masa de agua: 1) Aguas arriba del punto de vertimiento y 2) Aguas abajo del vertimiento, en un punto situado después de la distancia de mezcla completa estimada desde el sitio de la descarga. Estos puntos deberán coincidir con los definidos en la línea base ambiental.
c) Georreferenciar el punto donde se realiza el vertimiento y los puntos donde se realiza el monitoreo, y almacenar la información obtenida de los monitoreos, de acuerdo con el modelo de almacenamiento geográfico establecido en la Resolución 2182 de 2016 del MADS, o la norma que la modifique, derogue o sustituya.
d) Registrar en cada monitoreo los parámetros establecidos en la Resolución 631 de 2015 o aquella que la modifique, derogue o sustituya. De igual manera, se deben contemplar los parámetros establecidos en los Planes de Ordenamiento y Manejo de Cuencas Hidrográficas - POMCAs y en los Planes de Ordenamiento del Recurso Hídrico - PORH. 
e) Monitorear las siguientes comunidades hidrobiológicas: perifiton, bentos y fauna íctica para cuerpos lóticos, y adicionalmente plancton y macrófitas para cuerpos lénticos. 
f) Registrar el estado del tiempo (nubosidad, temperatura del aire, velocidad del viento, humedad relativa, temperatura del punto de rocío) durante el monitoreo.
g) Presentar en los Informes de Cumplimiento Ambiental - ICA, los reportes de laboratorio, las cadenas de custodia y el análisis de la tendencia de la calidad del medio afectado por el vertimiento, comparándola con la línea base presentada.
h) Cuando entre el punto de monitoreo y el punto de vertimiento se presenten aportes o extracciones, estas se monitorearán y cuantificarán (calidad y cantidad). Presentar los respectivos soportes en los Informes de Cumplimiento Ambiental - ICA. </v>
      </c>
      <c r="D37" s="7" t="str">
        <f>PTE!F40</f>
        <v>N/A</v>
      </c>
      <c r="E37" s="7" t="str">
        <f>PTE!G40</f>
        <v>Aplica</v>
      </c>
      <c r="F37" s="7" t="str">
        <f>PTE!H40</f>
        <v>Aplica</v>
      </c>
      <c r="G37" s="7" t="str">
        <f>PTE!I40</f>
        <v>Aplica</v>
      </c>
      <c r="H37" s="7" t="str">
        <f>PTE!J40</f>
        <v>Permanente</v>
      </c>
    </row>
    <row r="38" spans="1:8" ht="195.75" hidden="1" customHeight="1">
      <c r="A38" s="8">
        <f>PTE!D41</f>
        <v>0</v>
      </c>
      <c r="B38" s="7" t="str">
        <f>PTE!B41</f>
        <v>VERTIMIENTO EN AGUA SUPERFICIAL</v>
      </c>
      <c r="C38" s="6" t="str">
        <f>PTE!E41</f>
        <v>Realizar monitoreos de las aguas residuales (domésticas y no domésticas) a la salida del sistema de tratamiento, mediante un muestreo compuesto de 24 horas (o durante el tiempo en que se realice el vertimiento) con mediciones horarias, siguiendo lo establecido en la Guía para el Monitoreo de Vertimientos, Aguas Superficiales y Subterráneas del 2002 del IDEAM, o cualquiera que la modifique o sustituya, dando cumplimiento a las siguientes condiciones:
a) La periodicidad de la realización de los monitoreos de ARD y ARnD deberá ser cada dos meses. 
b) La fecha de realización del monitoreo del vertimiento debe coincidir con la fecha de realización del monitoreo de calidad del cuerpo receptor.
c) Registrar en cada monitoreo del vertimiento los parámetros establecidos en la Resolución 631 de 2015 o aquella que la modifique, derogue o sustituya. 
d) Presentar en los Informes de Cumplimiento Ambiental - ICA, los reportes de laboratorio, las cadenas de custodia y el análisis de los resultados de los monitoreos, que incluya las correlaciones entre variaciones de proceso y variaciones en las mediciones, así como la comparación en los resultados con los límites establecidos en la normatividad mencionada.
e) Presentar la información del vertimiento en los respectivos Informes de Cumplimiento Ambiental - ICA de acuerdo con el modelo de almacenamiento geográfico establecido en la Resolución 2182 del 2016 del MADS, o aquella norma que la modifique, sustituya o derogue.</v>
      </c>
      <c r="D38" s="7" t="str">
        <f>PTE!F41</f>
        <v>N/A</v>
      </c>
      <c r="E38" s="7" t="str">
        <f>PTE!G41</f>
        <v>Aplica</v>
      </c>
      <c r="F38" s="7" t="str">
        <f>PTE!H41</f>
        <v>Aplica</v>
      </c>
      <c r="G38" s="7" t="str">
        <f>PTE!I41</f>
        <v>Aplica</v>
      </c>
      <c r="H38" s="7" t="str">
        <f>PTE!J41</f>
        <v>Permanente</v>
      </c>
    </row>
    <row r="39" spans="1:8" ht="282.75" hidden="1" customHeight="1">
      <c r="A39" s="8">
        <f>PTE!D42</f>
        <v>0</v>
      </c>
      <c r="B39" s="7" t="str">
        <f>PTE!B42</f>
        <v>VERTIMIENTO EN AGUA SUPERFICIAL</v>
      </c>
      <c r="C39" s="6" t="str">
        <f>PTE!E42</f>
        <v>Presentar en los respectivos Informes de Cumplimiento Ambiental - ICA la validación del modelo de calidad del agua dos años después de iniciado el vertimiento, teniendo en cuenta las condiciones desarrolladas en ese periodo para los cuerpos de agua donde se autoriza el vertimiento, siguiendo lo establecido en la Guía Nacional de Modelación del Recurso Hídrico para Aguas Superficiales Continentales, adoptada por la Resolución 959 de 2018 del Ministerio de Ambiente y Desarrollo Sostenible, o aquella que la modifique, sustituya o derogue, dando cumplimiento a las siguientes condiciones:
a) Registrar en cada monitoreo los parámetros físicos, químicos, microbiológicos e hidrobiológicos establecidos en la Guía Nacional de Modelación del Recurso Hídrico para Aguas Superficiales Continentales. En caso de que por la naturaleza del proyecto, requiera de la exclusión de algún(nos) parámetros(s) justificar mediante balances de materia o de masa y/o con la realización de la respectiva caracterización que demuestre que estos no se encuentran presentes en sus aguas residuales.  Dentro de la justificación, puede hacer uso de la información de las hojas técnicas de las materias primas e insumos empleados en el proceso. 
b) Presentar en los Informes de Cumplimiento Ambiental - ICA, los reportes de laboratorio, las cadenas de custodia y el análisis de la tendencia de la calidad del medio afectado por el vertimiento, comparándola con la línea base presentada en el PMA.
c) La fecha de realización de los monitoreos insumo para la actualización del modelo, debe coincidir con la fecha de realización de los monitoreos de calidad del cuerpo receptor y serán complemento de los parámetros monitoreados en el cuerpo de agua receptor.
d) Realizar el monitoreo en tres puntos siguiendo la masa de agua: 1) Aguas arriba del punto de vertimiento, 2) Aguas abajo del vertimiento, en un punto situado después de la distancia de mezcla completa estimada desde el sitio de la descarga y 3) Al final del tramo seleccionado para modelación (la longitud del tramo de modelación debe ser la misma que la definida en el PMA).
En caso de que se presenten cambios en las fuentes de agua receptoras (régimen hidrológico, hidráulica, nuevos puntos de vertimientos, nuevos puntos de captación, etc.) se deberá validar el modelo y presentar a esta Autoridad en los respectivos Informes de Cumplimiento Ambiental - ICA.</v>
      </c>
      <c r="D39" s="7" t="str">
        <f>PTE!F42</f>
        <v>N/A</v>
      </c>
      <c r="E39" s="7" t="str">
        <f>PTE!G42</f>
        <v>Aplica</v>
      </c>
      <c r="F39" s="7" t="str">
        <f>PTE!H42</f>
        <v>Aplica</v>
      </c>
      <c r="G39" s="7" t="str">
        <f>PTE!I42</f>
        <v>Aplica</v>
      </c>
      <c r="H39" s="7" t="str">
        <f>PTE!J42</f>
        <v>Permanente</v>
      </c>
    </row>
    <row r="40" spans="1:8" ht="82.5" hidden="1" customHeight="1">
      <c r="A40" s="8">
        <f>PTE!D43</f>
        <v>0</v>
      </c>
      <c r="B40" s="7" t="str">
        <f>PTE!B43</f>
        <v>VERTIMIENTO EN AGUA SUPERFICIAL</v>
      </c>
      <c r="C40" s="6" t="str">
        <f>PTE!E43</f>
        <v>Presentar en los Informes de Cumplimiento Ambiental - ICA, los soportes que evidencien las actividades de mantenimiento preventivo o correctivo efectuadas al sistema de tratamiento de aguas residuales (minuta u hoja de vida del sistema de tratamiento e informes de disposición de lodos producto del mantenimiento), en cumplimiento del artículo 2.2.3.3.4.16 del Decreto 1076 de 2015, o aquel que lo modifique, derogue o sustituya.</v>
      </c>
      <c r="D40" s="7" t="str">
        <f>PTE!F43</f>
        <v>N/A</v>
      </c>
      <c r="E40" s="7" t="str">
        <f>PTE!G43</f>
        <v>Aplica</v>
      </c>
      <c r="F40" s="7" t="str">
        <f>PTE!H43</f>
        <v>Aplica</v>
      </c>
      <c r="G40" s="7" t="str">
        <f>PTE!I43</f>
        <v>Aplica</v>
      </c>
      <c r="H40" s="7" t="str">
        <f>PTE!J43</f>
        <v>Permanente</v>
      </c>
    </row>
    <row r="41" spans="1:8" ht="77.25" hidden="1" customHeight="1">
      <c r="A41" s="8">
        <f>PTE!D44</f>
        <v>0</v>
      </c>
      <c r="B41" s="7" t="str">
        <f>PTE!B44</f>
        <v>VERTIMIENTO EN AGUA SUPERFICIAL</v>
      </c>
      <c r="C41" s="6" t="str">
        <f>PTE!E44</f>
        <v>Instalar un aviso informativo de fácil visibilidad en el lugar del vertimiento autorizado, el cual incluya la información del PMA con respecto al permiso de vertimiento: número y fecha de la resolución que autoriza el permiso de vertimiento, titular del PMA, información de contacto, nombre de la fuente hídrica, coordenadas del punto de vertimiento autorizado en la resolución, caudal del vertimiento autorizado (l/s) y caudal ambiental de la fuente.</v>
      </c>
      <c r="D41" s="7" t="str">
        <f>PTE!F44</f>
        <v>N/A</v>
      </c>
      <c r="E41" s="7" t="str">
        <f>PTE!G44</f>
        <v>Aplica</v>
      </c>
      <c r="F41" s="7" t="str">
        <f>PTE!H44</f>
        <v>Aplica</v>
      </c>
      <c r="G41" s="7" t="str">
        <f>PTE!I44</f>
        <v>Aplica</v>
      </c>
      <c r="H41" s="7" t="str">
        <f>PTE!J44</f>
        <v>Permanente</v>
      </c>
    </row>
    <row r="42" spans="1:8" ht="178.5" hidden="1" customHeight="1">
      <c r="A42" s="8">
        <f>PTE!D45</f>
        <v>0</v>
      </c>
      <c r="B42" s="7" t="str">
        <f>PTE!B45</f>
        <v>VERTIMIENTO EN SUELO</v>
      </c>
      <c r="C42" s="6" t="str">
        <f>PTE!E45</f>
        <v>Realizar la instalación de la red piezométrica para monitoreo de aguas subterráneas en la zona de riego/aspersión autorizada antes de la puesta en marcha del sistema de vertimiento en suelos, dando cumplimiento a lo siguiente:
a) Contemplar un número representativo de piezómetros para lo cual presentará la justificación técnica del número de piezómetros a implementar en el primer Informe de Cumplimiento Ambiental de la fase de construcción. 
b) Localizarse aguas arriba y aguas abajo del área de vertimiento de acuerdo a la dirección del flujo local de las aguas subterráneas. 
c) Georreferenciar los pozos de observación/piezómetros de acuerdo con el modelo de almacenamiento geográfico establecido en la Resolución 2182 de 2016 de 2016 del MADS, o aquella que la modifique, derogue o sustituya. 
d) Los pozos de observación/piezómetros se deberán nivelar topográficamente. 
e) Los pozos deberán  contar con un mecanismo de protección que impida el ingreso de sustancias en su interior.</v>
      </c>
      <c r="D42" s="7" t="str">
        <f>PTE!F45</f>
        <v>N/A</v>
      </c>
      <c r="E42" s="7" t="str">
        <f>PTE!G45</f>
        <v>Aplica</v>
      </c>
      <c r="F42" s="7" t="str">
        <f>PTE!H45</f>
        <v>N/A</v>
      </c>
      <c r="G42" s="7" t="str">
        <f>PTE!I45</f>
        <v>N/A</v>
      </c>
      <c r="H42" s="7" t="str">
        <f>PTE!J45</f>
        <v>Temporal</v>
      </c>
    </row>
    <row r="43" spans="1:8" ht="98.25" hidden="1" customHeight="1">
      <c r="A43" s="8">
        <f>PTE!D46</f>
        <v>0</v>
      </c>
      <c r="B43" s="7" t="str">
        <f>PTE!B46</f>
        <v>VERTIMIENTO EN SUELO</v>
      </c>
      <c r="C43" s="6" t="str">
        <f>PTE!E46</f>
        <v>Clausurar los pozos de observación/piezómetros, de acuerdo con los lineamientos establecidos en la NTC 5539:2007 -sección 4.10- y/o conforme a las actualizaciones que se hagan de esta, una vez se finalicen los vertimientos en suelos y se compruebe de manera previa mediante un monitoreo de calidad de aguas subterráneas con base en la caracterización en la línea base, que no existen impactos residuales por la ejecución del vertimiento. Presentar los soportes que evidencien la no afectación al recurso agua, el informe de las actividades de clausura y el reporte de esta novedad en el "Formato de Hoja de Vida de Pozo de Observación/Piezómetro - Aguas Subterráneas" en los respectivos Informes de Cumplimiento Ambiental - ICA.</v>
      </c>
      <c r="D43" s="7" t="str">
        <f>PTE!F46</f>
        <v>N/A</v>
      </c>
      <c r="E43" s="7" t="str">
        <f>PTE!G46</f>
        <v>N/A</v>
      </c>
      <c r="F43" s="7" t="str">
        <f>PTE!H46</f>
        <v>N/A</v>
      </c>
      <c r="G43" s="7" t="str">
        <f>PTE!I46</f>
        <v>Aplica</v>
      </c>
      <c r="H43" s="7" t="str">
        <f>PTE!J46</f>
        <v>Temporal</v>
      </c>
    </row>
    <row r="44" spans="1:8" ht="198.75" hidden="1" customHeight="1">
      <c r="A44" s="8">
        <f>PTE!D47</f>
        <v>0</v>
      </c>
      <c r="B44" s="7" t="str">
        <f>PTE!B47</f>
        <v>VERTIMIENTO EN SUELO</v>
      </c>
      <c r="C44" s="6" t="str">
        <f>PTE!E47</f>
        <v>Para aguas residuales no domésticas - ARnD tratadas, realizar monitoreos fisicoquímicos y biológicos del suelo receptor, antes de iniciar el vertimiento y dos veces al año después de iniciado considerando épocas de máximas y mínimas precipitaciones. En caso de que por condiciones de variabilidad climática no sea posible realizar los monitoreos en dichas épocas, justificar en el correspondiente ICA su ejecución en épocas de transición. Dar cumplimiento a las siguientes condiciones:
a) Realizar la toma de muestras puntuales y análisis de parámetros fisicoquímicos y biológicos establecidos en el artículo 2.2.3.3.4.9 del Decreto 1076 de 2015, o aquel que lo modifique, derogue o sustituya, en cada área de disposición. 
b) Presentar en los Informes de Cumplimiento Ambiental - ICA, los reportes de laboratorio, las cadenas de custodia y el análisis de resultados de monitoreos en una base temporal para cada variable, empleando gráficas de tendencia de concentración versus tiempo (actualizar las gráficas con la información recolectada en cada muestreo); el análisis debe estar orientado a medir el cambio en las propiedades iniciales del suelo (línea base) por efectos del vertimiento en cada sitio de muestra analizada.
c) Realizar la toma de muestras con base en los criterios definidos por las autoridades competentes. 
d) Presentar la información consolidada de los monitoreos en los respectivos Informes de Cumplimiento Ambiental - ICA de acuerdo con el modelo de almacenamiento geográfico establecido en la Resolución 2182 del 2016 del MADS, o aquella norma que la modifique, derogue o sustituya.</v>
      </c>
      <c r="D44" s="7" t="str">
        <f>PTE!F47</f>
        <v>N/A</v>
      </c>
      <c r="E44" s="7" t="str">
        <f>PTE!G47</f>
        <v>Aplica</v>
      </c>
      <c r="F44" s="7" t="str">
        <f>PTE!H47</f>
        <v>Aplica</v>
      </c>
      <c r="G44" s="7" t="str">
        <f>PTE!I47</f>
        <v>Aplica</v>
      </c>
      <c r="H44" s="7" t="str">
        <f>PTE!J47</f>
        <v>Permanente</v>
      </c>
    </row>
    <row r="45" spans="1:8" ht="294.75" hidden="1" customHeight="1">
      <c r="A45" s="8">
        <f>PTE!D48</f>
        <v>0</v>
      </c>
      <c r="B45" s="7" t="str">
        <f>PTE!B48</f>
        <v>VERTIMIENTO EN SUELO</v>
      </c>
      <c r="C45" s="6" t="str">
        <f>PTE!E48</f>
        <v>Para aguas residuales no domésticas - ARnD tratadas, realizar monitoreos fisicoquímicos y microbiológicos de las aguas subterráneas en cada uno de los pozos de observación/piezómetros instalados, antes de iniciar el vertimiento y dos veces al año después de iniciado en cada uno de los pozos de observación/piezómetros instalados, considerando épocas de máximas y mínimas precipitaciones. En caso de que por condiciones de variabilidad climática no sea posible realizar los monitoreos en dichas épocas, justificar en el correspondiente ICA su ejecución en épocas de transición. Dar cumplimiento a las siguientes condiciones:
a) Realizar la toma de muestras puntuales y análisis de parámetros fisicoquímicos y biológicos establecidos en el artículo 2.2.3.3.4.9 del Decreto 1076 de 2015, o aquel que lo modifique, derogue o sustituya, y de los iones y cationes (Na+, K+, Mg++, Ca++, Fe++, SO4=, Cl-, NO3-, CO3=, HCO3-). 
b) Calcular y presentar el valor del error analítico (%) a partir de la sumatoria de aniones y cationes.  Solo podrán reportarse las caracterizaciones de muestras que tengan errores analíticos inferiores a ±10%. Presentar dichos cálculos en los Informes de Cumplimiento Ambiental – ICA.
c) Realizar la toma de muestras siguiendo la Guía para el Monitoreo de Vertimientos, Aguas Superficiales y Subterráneas del 2002 del IDEAM o aquella que lo modifique, derogue o sustituya.
d) Llevar un registro del nivel freático de cada pozo de observación/piezómetro de la red instalada, con el fin de analizar la variación del nivel freático del área de vertimiento, comparándolo con el caudal vertido y el régimen de precipitación. Presentar los soportes en los Informes de Cumplimiento Ambiental – ICA.	
e) Presentar en los Informes de Cumplimiento Ambiental - ICA, los reportes de laboratorio, las cadenas de custodia y el análisis de resultados de monitoreos en una base temporal para cada variable, empleando gráficas de tendencia de concentración versus tiempo (actualizar las gráficas con la información recolectada en cada muestreo). En caso de que por acción del vertimiento se presente un cambio en las características del agua subterránea, la sociedad XXX suspenderá el vertimiento y propondrá las medidas a que haya lugar.
f) Presentar la información consolidada de los monitoreos en los respectivos Informes de Cumplimiento Ambiental - ICA de acuerdo con el modelo de almacenamiento geográfico establecido en la Resolución 2182 del 2016 del MADS, o aquella norma que la modifique, sustituya o derogue.</v>
      </c>
      <c r="D45" s="7" t="str">
        <f>PTE!F48</f>
        <v>N/A</v>
      </c>
      <c r="E45" s="7" t="str">
        <f>PTE!G48</f>
        <v>Aplica</v>
      </c>
      <c r="F45" s="7" t="str">
        <f>PTE!H48</f>
        <v>Aplica</v>
      </c>
      <c r="G45" s="7" t="str">
        <f>PTE!I48</f>
        <v>Aplica</v>
      </c>
      <c r="H45" s="7" t="str">
        <f>PTE!J48</f>
        <v>Permanente</v>
      </c>
    </row>
    <row r="46" spans="1:8" ht="224.25" hidden="1" customHeight="1">
      <c r="A46" s="8">
        <f>PTE!D49</f>
        <v>0</v>
      </c>
      <c r="B46" s="7" t="str">
        <f>PTE!B49</f>
        <v>VERTIMIENTO EN SUELO</v>
      </c>
      <c r="C46" s="6" t="str">
        <f>PTE!E49</f>
        <v>Para aguas residuales domésticas - ARD tratadas, realizar monitoreos fisicoquímicos y biológicos del suelo receptor, antes de iniciar el vertimiento y dos veces al año después de iniciado, considerando épocas de máximas y mínimas precipitaciones. En caso de que por condiciones de variabilidad climática no sea posible realizar los monitoreos en dichas épocas, justificar en el correspondiente ICA su ejecución en épocas de transición. Dar cumplimiento a las siguientes condiciones:
a) Realizar la toma de muestras puntuales y análisis de parámetros: textura (porcentaje de arena, limo y arcilla), densidad real, densidad aparente, materia orgánica, pH, cloruros, conductividad eléctrica, capacidad de intercambio catiónico, grasas y aceites, bario, cadmio, mercurio, bacterias totales y HTP, en cada área de disposición. 
b) Realizar la toma de muestras con base en los criterios definidos por las autoridades competentes. 
c) Presentar en los Informes de Cumplimiento Ambiental - ICA, los reportes de laboratorio, las cadenas de custodia y el análisis de resultados de monitoreos en una base temporal para cada variable, empleando gráficas de tendencia de concentración versus tiempo (actualizar las gráficas con la información recolectada en cada muestreo); el análisis estará orientado a medir el cambio en las propiedades iniciales del suelo (línea base) por efectos del vertimiento en cada sitio de muestra analizada, así como con los límites genéricos basados en riesgos (LGBR) de la EPA (https://www.epa.gov/risk/regional-screening-levels-rsls-generic-tables,  Niveles de Detección Regional (RSLs) - Niveles de Detección (TR = 1E-06 THQ = 1.0) - Tabla resumen - Suelo Industrial).
d) Presentar la información consolidada de los monitoreos en los respectivos Informes de Cumplimiento Ambiental - ICA de acuerdo con el modelo de almacenamiento geográfico establecido en la Resolución 2182 del 2016 del MADS, o aquella norma que la modifique, sustituya o derogue.</v>
      </c>
      <c r="D46" s="7" t="str">
        <f>PTE!F49</f>
        <v>N/A</v>
      </c>
      <c r="E46" s="7" t="str">
        <f>PTE!G49</f>
        <v>Aplica</v>
      </c>
      <c r="F46" s="7" t="str">
        <f>PTE!H49</f>
        <v>Aplica</v>
      </c>
      <c r="G46" s="7" t="str">
        <f>PTE!I49</f>
        <v>Aplica</v>
      </c>
      <c r="H46" s="7" t="str">
        <f>PTE!J49</f>
        <v>Permanente</v>
      </c>
    </row>
    <row r="47" spans="1:8" ht="262.5" hidden="1" customHeight="1">
      <c r="A47" s="8">
        <f>PTE!D50</f>
        <v>0</v>
      </c>
      <c r="B47" s="7" t="str">
        <f>PTE!B50</f>
        <v>VERTIMIENTO EN SUELO</v>
      </c>
      <c r="C47" s="6" t="str">
        <f>PTE!E50</f>
        <v>Para aguas residuales domésticas - ARD tratadas, realizar monitoreos fisicoquímicos y microbiológicos de las aguas subterráneas en cada uno de los pozos de observación/piezómetros instalados, antes de iniciar el vertimiento y dos veces al año después de iniciado en cada uno de los pozos de observación/piezómetros instalados, considerando épocas de máximas y mínimas precipitaciones. En caso de que por condiciones de variabilidad climática no sea posible realizar los monitoreos en dichas épocas, justificar en el correspondiente ICA su ejecución en épocas de transición. Dar cumplimiento a las siguientes condiciones:
a) Realizar la toma de muestras puntuales y análisis de parámetros fisicoquímicos y biológicos establecidos en el artículo 2.2.3.3.4.9 del Decreto 1076 de 2015, o aquel que lo modifique, derogue o sustituya.  
b) Calcular y presentar el valor del error analítico (%) a partir de la sumatoria de aniones y cationes.  Solo podrán reportarse las caracterizaciones de muestras que tengan errores analíticos inferiores a ±10%. Presentar dichos cálculos en los Informes de Cumplimiento Ambiental – ICA.
c) Realizar la toma de muestras siguiendo la Guía para el Monitoreo de Vertimientos, Aguas Superficiales y Subterráneas del 2002 del IDEAM o aquella que lo modifique, sustituya o derogue.
d) Llevar un registro del nivel freático de cada pozo de observación/piezómetro de la red instalada, con el fin de analizar la variación del nivel freático del área de vertimiento, teniendo en cuenta el caudal vertido y el régimen de precipitación. Presentar los soportes en los Informes de Cumplimiento Ambiental – ICA. 
e) Presentar en los Informes de Cumplimiento Ambiental - ICA, los reportes de laboratorio, las cadenas de custodia y el análisis de resultados de monitoreos en una base temporal para cada variable, empleando gráficas de tendencia de concentración versus tiempo (actualizar las gráficas con la información recolectada en cada muestreo). 
f) Presentar la información consolidada de los monitoreos en los respectivos Informes de Cumplimiento Ambiental - ICA de acuerdo con el modelo de almacenamiento geográfico establecido en la Resolución 2182 del 2016 del MADS, o aquella norma que la modifique, sustituya o derogue.</v>
      </c>
      <c r="D47" s="7" t="str">
        <f>PTE!F50</f>
        <v>N/A</v>
      </c>
      <c r="E47" s="7" t="str">
        <f>PTE!G50</f>
        <v>Aplica</v>
      </c>
      <c r="F47" s="7" t="str">
        <f>PTE!H50</f>
        <v>Aplica</v>
      </c>
      <c r="G47" s="7" t="str">
        <f>PTE!I50</f>
        <v>Aplica</v>
      </c>
      <c r="H47" s="7" t="str">
        <f>PTE!J50</f>
        <v>Permanente</v>
      </c>
    </row>
    <row r="48" spans="1:8" ht="162" hidden="1" customHeight="1">
      <c r="A48" s="8">
        <f>PTE!D51</f>
        <v>0</v>
      </c>
      <c r="B48" s="7" t="str">
        <f>PTE!B51</f>
        <v>VERTIMIENTO EN SUELO</v>
      </c>
      <c r="C48" s="6" t="str">
        <f>PTE!E51</f>
        <v>Realizar monitoreos de aguas residuales no domésticas - ARnD cada dos meses a la salida del sistema de tratamiento, mediante un muestreo compuesto de 24 horas (o durante el tiempo en que se realice el vertimiento) con mediciones horarias, dando cumplimiento a las siguientes condiciones:
a) Realizar el monitoreo del vertimiento de conformidad con lo establecido en la Guía para el Monitoreo de Vertimientos, Aguas Superficiales y Subterráneas del 2002 del IDEAM, o cualquiera que la modifique, sustituya o derogue.
b) Registrar en cada monitoreo del vertimiento, los parámetros establecidos en los artículos 2.2.3.3.9.14. y 2.2.3.3.9.16. del Decreto 1076 de 2015, o aquel que lo modifique, derogue o sustituya. 
c) Presentar en los Informes de Cumplimiento Ambiental - ICA, los reportes de laboratorio, las cadenas de custodia y el análisis de los resultados de los monitoreos. 
d) Presentar la información del vertimiento en los respectivos Informes de Cumplimiento Ambiental - ICA de acuerdo con el modelo de almacenamiento geográfico establecido en la Resolución 2182 del 2016 del MADS, o aquella norma que la modifique, sustituya o derogue.</v>
      </c>
      <c r="D48" s="7" t="str">
        <f>PTE!F51</f>
        <v>N/A</v>
      </c>
      <c r="E48" s="7" t="str">
        <f>PTE!G51</f>
        <v>Aplica</v>
      </c>
      <c r="F48" s="7" t="str">
        <f>PTE!H51</f>
        <v>Aplica</v>
      </c>
      <c r="G48" s="7" t="str">
        <f>PTE!I51</f>
        <v>Aplica</v>
      </c>
      <c r="H48" s="7" t="str">
        <f>PTE!J51</f>
        <v>Permanente</v>
      </c>
    </row>
    <row r="49" spans="1:8" ht="154.5" hidden="1" customHeight="1">
      <c r="A49" s="8">
        <f>PTE!D52</f>
        <v>0</v>
      </c>
      <c r="B49" s="7" t="str">
        <f>PTE!B52</f>
        <v>VERTIMIENTO EN SUELO</v>
      </c>
      <c r="C49" s="6" t="str">
        <f>PTE!E52</f>
        <v>Realizar monitoreos de las aguas residuales domésticas - ARD cada dos meses a la salida del sistema de tratamiento, mediante un muestreo compuesto de 24 horas (o durante el tiempo en que se realice el vertimiento) con mediciones horarias, dando cumplimiento a las siguientes condiciones:
a) Realizar el monitoreo del vertimiento de conformidad con lo establecido en la Guía para el Monitoreo de Vertimientos, Aguas Superficiales y Subterráneas del 2002 del IDEAM, o cualquiera que la modifique, sustituya o derogue.
b) Realizar la toma de muestras puntuales y análisis de parámetros establecidos en la Resolución 699 del 06 de julio de 2021,  o aquella que lo modifique, derogue o sustituya, en cada área de disposición. 
c) Presentar en los Informes de Cumplimiento Ambiental - ICA, los reportes de laboratorio, las cadenas de custodia y el análisis de los resultados de los monitoreos. 
d) Presentar la información del vertimiento en los respectivos Informes de Cumplimiento Ambiental - ICA de acuerdo con el modelo de almacenamiento geográfico establecido en la Resolución 2182 del 2016 del MADS, o aquella norma que la modifique, sustituya o derogue.</v>
      </c>
      <c r="D49" s="7" t="str">
        <f>PTE!F52</f>
        <v>N/A</v>
      </c>
      <c r="E49" s="7" t="str">
        <f>PTE!G52</f>
        <v>Aplica</v>
      </c>
      <c r="F49" s="7" t="str">
        <f>PTE!H52</f>
        <v>Aplica</v>
      </c>
      <c r="G49" s="7" t="str">
        <f>PTE!I52</f>
        <v>Aplica</v>
      </c>
      <c r="H49" s="7" t="str">
        <f>PTE!J52</f>
        <v>Permanente</v>
      </c>
    </row>
    <row r="50" spans="1:8" ht="51.75" hidden="1" customHeight="1">
      <c r="A50" s="8">
        <f>PTE!D53</f>
        <v>0</v>
      </c>
      <c r="B50" s="7" t="str">
        <f>PTE!B53</f>
        <v>VERTIMIENTO EN SUELO</v>
      </c>
      <c r="C50" s="6" t="str">
        <f>PTE!E53</f>
        <v>Presentar en los respectivos Informes de Cumplimiento Ambiental - ICA la validación del modelo numérico del flujo y transporte de solutos en el suelo para aguas residuales no domésticas del que trata el artículo 2.2.3.3.4.9 del Decreto 1076 de 2015, o la norma que lo modifique, derogue o sustituya, dos años después de iniciado el vertimiento.</v>
      </c>
      <c r="D50" s="7" t="str">
        <f>PTE!F53</f>
        <v>N/A</v>
      </c>
      <c r="E50" s="7" t="str">
        <f>PTE!G53</f>
        <v>Aplica</v>
      </c>
      <c r="F50" s="7" t="str">
        <f>PTE!H53</f>
        <v>Aplica</v>
      </c>
      <c r="G50" s="7" t="str">
        <f>PTE!I53</f>
        <v>Aplica</v>
      </c>
      <c r="H50" s="7" t="str">
        <f>PTE!J53</f>
        <v>Permanente</v>
      </c>
    </row>
    <row r="51" spans="1:8" ht="48.75" hidden="1" customHeight="1">
      <c r="A51" s="8">
        <f>PTE!D54</f>
        <v>0</v>
      </c>
      <c r="B51" s="7" t="str">
        <f>PTE!B54</f>
        <v>VERTIMIENTO EN SUELO</v>
      </c>
      <c r="C51" s="6" t="str">
        <f>PTE!E54</f>
        <v>Mantener actualizado el "Formato de Hoja de Vida de Pozo de Observación/Piezómetro - Aguas Subterráneas" de cada pozo instalado, los cuales deberán presentarse en los respectivos Informes de Cumplimiento Ambiental - ICA.</v>
      </c>
      <c r="D51" s="7" t="str">
        <f>PTE!F54</f>
        <v>N/A</v>
      </c>
      <c r="E51" s="7" t="str">
        <f>PTE!G54</f>
        <v>Aplica</v>
      </c>
      <c r="F51" s="7" t="str">
        <f>PTE!H54</f>
        <v>Aplica</v>
      </c>
      <c r="G51" s="7" t="str">
        <f>PTE!I54</f>
        <v>Aplica</v>
      </c>
      <c r="H51" s="7" t="str">
        <f>PTE!J54</f>
        <v>Permanente</v>
      </c>
    </row>
    <row r="52" spans="1:8" ht="70.5" hidden="1" customHeight="1">
      <c r="A52" s="8">
        <f>PTE!D55</f>
        <v>0</v>
      </c>
      <c r="B52" s="7" t="str">
        <f>PTE!B55</f>
        <v>VERTIMIENTO EN SUELO</v>
      </c>
      <c r="C52" s="6" t="str">
        <f>PTE!E55</f>
        <v>Suspender las actividades de vertimiento cuando se presenten las situaciones de las que trata el artículo 2.2.3.3.4.15 del Decreto 1076 de 2015, e informar a la autoridad ambiental regional y a la ANLA, dentro de las 24 h posteriores a la situación y por los medios legalmente establecidos, sobre la suspensión de actividades y/o la puesta en marcha del Plan de Gestión del Riesgo para el Manejo de Vertimientos, cuando la reparación y reinicio de los sistemas de tratamiento requieran más de tres (3) horas diarias.</v>
      </c>
      <c r="D52" s="7" t="str">
        <f>PTE!F55</f>
        <v>N/A</v>
      </c>
      <c r="E52" s="7" t="str">
        <f>PTE!G55</f>
        <v>Aplica</v>
      </c>
      <c r="F52" s="7" t="str">
        <f>PTE!H55</f>
        <v>Aplica</v>
      </c>
      <c r="G52" s="7" t="str">
        <f>PTE!I55</f>
        <v>Aplica</v>
      </c>
      <c r="H52" s="7" t="str">
        <f>PTE!J55</f>
        <v>Permanente</v>
      </c>
    </row>
    <row r="53" spans="1:8" ht="78.75" hidden="1" customHeight="1">
      <c r="A53" s="8">
        <f>PTE!D56</f>
        <v>0</v>
      </c>
      <c r="B53" s="7" t="str">
        <f>PTE!B56</f>
        <v>VERTIMIENTO EN SUELO</v>
      </c>
      <c r="C53" s="6" t="str">
        <f>PTE!E56</f>
        <v>Presentar en los Informes de Cumplimiento Ambiental - ICA, los soportes que evidencien las actividades de mantenimiento preventivo o correctivo efectuadas al sistema de tratamiento de aguas residuales (minuta u hoja de vida del sistema de tratamiento e informe técnico del mantenimiento y de la disposición de lodos producto del mismo), en cumplimiento del artículo 2.2.3.3.4.16 del Decreto 1076 de 2015, o la norma que lo modifique, derogue o sustituya.</v>
      </c>
      <c r="D53" s="7" t="str">
        <f>PTE!F56</f>
        <v>N/A</v>
      </c>
      <c r="E53" s="7" t="str">
        <f>PTE!G56</f>
        <v>Aplica</v>
      </c>
      <c r="F53" s="7" t="str">
        <f>PTE!H56</f>
        <v>Aplica</v>
      </c>
      <c r="G53" s="7" t="str">
        <f>PTE!I56</f>
        <v>Aplica</v>
      </c>
      <c r="H53" s="7" t="str">
        <f>PTE!J56</f>
        <v>Permanente</v>
      </c>
    </row>
    <row r="54" spans="1:8" ht="75" hidden="1" customHeight="1">
      <c r="A54" s="8">
        <f>PTE!D57</f>
        <v>0</v>
      </c>
      <c r="B54" s="7" t="str">
        <f>PTE!B57</f>
        <v>VERTIMIENTO EN SUELO</v>
      </c>
      <c r="C54" s="6" t="str">
        <f>PTE!E57</f>
        <v>Instalar un aviso informativo de fácil visibilidad en el lugar del vertimiento autorizado, el cual incluya la información del PMA con respecto al permiso de vertimiento: número y fecha de la resolución que otorga el permiso de vertimiento, titular del  PMA, información de contacto, coordenadas del punto de vertimiento autorizado en la resolución y caudal del vertimiento autorizado (l/s).</v>
      </c>
      <c r="D54" s="7" t="str">
        <f>PTE!F57</f>
        <v>N/A</v>
      </c>
      <c r="E54" s="7" t="str">
        <f>PTE!G57</f>
        <v>Aplica</v>
      </c>
      <c r="F54" s="7" t="str">
        <f>PTE!H57</f>
        <v>Aplica</v>
      </c>
      <c r="G54" s="7" t="str">
        <f>PTE!I57</f>
        <v>Aplica</v>
      </c>
      <c r="H54" s="7" t="str">
        <f>PTE!J57</f>
        <v>Permanente</v>
      </c>
    </row>
    <row r="55" spans="1:8" ht="123" hidden="1" customHeight="1">
      <c r="A55" s="8">
        <f>PTE!D58</f>
        <v>0</v>
      </c>
      <c r="B55" s="7" t="str">
        <f>PTE!B58</f>
        <v>APROVECHAMIENTO FORESTAL</v>
      </c>
      <c r="C55" s="6" t="str">
        <f>PTE!E58</f>
        <v>Reportar en los informes de cumplimiento ambiental - ICA - el inventario forestal e informe detallado del aprovechamiento forestal adelantado durante el periodo a ser reportado. Presentar la información documental conforme a los lineamientos establecidos en el Manual de Seguimiento Ambiental de Proyectos y bajo el modelo de almacenamiento geográfico adoptado en la Resolución 2182 del 23 de diciembre de 2016, o aquella que la modifique, sustituya o derogue. Detallar en cada informe volúmenes totales y comerciales de aprovechamiento forestal efectivamente removidos por tipo de obra y tipo de cobertura, volúmenes acumulados (Cuando el aprovechamiento forestal se reporta en varios ICA´s), individuos arbóreos aprovechados (nombre común, nombre científico y familia de la especie) con la respectiva ubicación en coordenadas planas con datum y origen, y el área de aprovechamiento (municipio, vereda, predio y polígono de aprovechamiento).</v>
      </c>
      <c r="D55" s="7" t="str">
        <f>PTE!F58</f>
        <v>N/A</v>
      </c>
      <c r="E55" s="7" t="str">
        <f>PTE!G58</f>
        <v>Aplica</v>
      </c>
      <c r="F55" s="7" t="str">
        <f>PTE!H58</f>
        <v>N/A</v>
      </c>
      <c r="G55" s="7" t="str">
        <f>PTE!I58</f>
        <v>N/A</v>
      </c>
      <c r="H55" s="7" t="str">
        <f>PTE!J58</f>
        <v>Permanente</v>
      </c>
    </row>
    <row r="56" spans="1:8" ht="71.25" hidden="1" customHeight="1">
      <c r="A56" s="8">
        <f>PTE!D59</f>
        <v>0</v>
      </c>
      <c r="B56" s="7" t="str">
        <f>PTE!B59</f>
        <v>APROVECHAMIENTO FORESTAL</v>
      </c>
      <c r="C56" s="6" t="str">
        <f>PTE!E59</f>
        <v>Cuando se requiera de la remoción de árboles aislados en un volumen igual o menor a veinte metros cúbicos (20 m³) de conformidad con el articulo 2.2.1.1.9.6. del decreto 1076 de 2015, la sociedad XXX reportará las actividades adelantadas en el respectivo informe de cumplimiento ambiental y no podrá superar el volumen mencionado durante el desarrollo de todas las actividades contempladas en el proyecto.</v>
      </c>
      <c r="D56" s="7" t="str">
        <f>PTE!F59</f>
        <v>N/A</v>
      </c>
      <c r="E56" s="7" t="str">
        <f>PTE!G59</f>
        <v>Aplica</v>
      </c>
      <c r="F56" s="7" t="str">
        <f>PTE!H59</f>
        <v>Aplica</v>
      </c>
      <c r="G56" s="7" t="str">
        <f>PTE!I59</f>
        <v>N/A</v>
      </c>
      <c r="H56" s="7" t="str">
        <f>PTE!J59</f>
        <v>Temporal</v>
      </c>
    </row>
    <row r="57" spans="1:8" ht="67.5" hidden="1" customHeight="1">
      <c r="A57" s="8">
        <f>PTE!D60</f>
        <v>0</v>
      </c>
      <c r="B57" s="7" t="str">
        <f>PTE!B60</f>
        <v>APROVECHAMIENTO FORESTAL</v>
      </c>
      <c r="C57" s="6" t="str">
        <f>PTE!E60</f>
        <v>Disponer los residuos vegetales resultantes de las actividades de aprovechamiento forestal (hojas, ramas, raíces) de tal forma que no se intervenga en la dinámica natural de ecosistemas estratégicos o drenajes naturales, dando cumplimiento a lo establecido en las medidas del Plan de Manejo Ambiental y documentando su implementación y georreferenciación en los Informes de Cumplimiento Ambiental - ICA respectivos.</v>
      </c>
      <c r="D57" s="7" t="str">
        <f>PTE!F60</f>
        <v>N/A</v>
      </c>
      <c r="E57" s="7" t="str">
        <f>PTE!G60</f>
        <v>Aplica</v>
      </c>
      <c r="F57" s="7" t="str">
        <f>PTE!H60</f>
        <v>N/A</v>
      </c>
      <c r="G57" s="7" t="str">
        <f>PTE!I60</f>
        <v>N/A</v>
      </c>
      <c r="H57" s="7" t="str">
        <f>PTE!J60</f>
        <v>Temporal</v>
      </c>
    </row>
    <row r="58" spans="1:8" ht="42.75" hidden="1" customHeight="1">
      <c r="A58" s="8">
        <f>PTE!D61</f>
        <v>0</v>
      </c>
      <c r="B58" s="7" t="str">
        <f>PTE!B61</f>
        <v>APROVECHAMIENTO FORESTAL</v>
      </c>
      <c r="C58" s="6" t="str">
        <f>PTE!E61</f>
        <v>No realizar quemas a cielo abierto de los productos, subproductos y/o residuos vegetales resultantes del aprovechamiento forestal.</v>
      </c>
      <c r="D58" s="7" t="str">
        <f>PTE!F61</f>
        <v>N/A</v>
      </c>
      <c r="E58" s="7" t="str">
        <f>PTE!G61</f>
        <v>Aplica</v>
      </c>
      <c r="F58" s="7" t="str">
        <f>PTE!H61</f>
        <v>N/A</v>
      </c>
      <c r="G58" s="7" t="str">
        <f>PTE!I61</f>
        <v>N/A</v>
      </c>
      <c r="H58" s="7" t="str">
        <f>PTE!J61</f>
        <v>Permanente</v>
      </c>
    </row>
    <row r="59" spans="1:8" ht="111" hidden="1" customHeight="1">
      <c r="A59" s="8">
        <f>PTE!D62</f>
        <v>0</v>
      </c>
      <c r="B59" s="7" t="str">
        <f>PTE!B62</f>
        <v>APROVECHAMIENTO FORESTAL</v>
      </c>
      <c r="C59" s="6" t="str">
        <f>PTE!E62</f>
        <v>Dar cumplimiento a lo establecido en las medidas de manejo aprobadas en el presente acto administrativo, tendientes a garantizar la protección y conservación, mediante las alternativas existentes para tal fin, de las especies endémicas o en alguna categoría de amenaza de acuerdo con la lista roja de la UICN, los libros rojos de los institutos de investigación Humboldt y SINCHI, la Resolución 1912 del 15 de septiembre de 2017 o aquellas que la modifiquen, sustituyan o deroguen, o que se encuentren en algún apéndice del CITES (Convenio sobre el comercio internacional de especies amenazadas). Documentar y presentar su implementación en los informes de cumplimiento ambiental - ICA-, incluyendo la respectiva georreferenciación y registro fotográfico.</v>
      </c>
      <c r="D59" s="7" t="str">
        <f>PTE!F62</f>
        <v>N/A</v>
      </c>
      <c r="E59" s="7" t="str">
        <f>PTE!G62</f>
        <v>Aplica</v>
      </c>
      <c r="F59" s="7" t="str">
        <f>PTE!H62</f>
        <v>Aplica</v>
      </c>
      <c r="G59" s="7" t="str">
        <f>PTE!I62</f>
        <v>N/A</v>
      </c>
      <c r="H59" s="7" t="str">
        <f>PTE!J62</f>
        <v>Permanente</v>
      </c>
    </row>
    <row r="60" spans="1:8" ht="83.25" hidden="1" customHeight="1">
      <c r="A60" s="8">
        <f>PTE!D63</f>
        <v>0</v>
      </c>
      <c r="B60" s="7" t="str">
        <f>PTE!B63</f>
        <v>APROVECHAMIENTO FORESTAL</v>
      </c>
      <c r="C60" s="6" t="str">
        <f>PTE!E63</f>
        <v>Los productos obtenidos del aprovechamiento forestal no podrán ser comercializados y solo podrán ser utilizados en las actividades propias del proyecto y/o entregarse a titulo de donación, determinando de manera prevalente como titular al propietario del predio o a las comunidades, organizaciones sociales y/o autoridades territoriales del área de intervención. El destino de los productos (uso y/o donación) estará soportado mediante actas de donación o reportes de su uso en actividades del proyecto, según corresponda adjuntando registro fotográfico, los cuales serán incluidos  en los informes de cumplimiento ambiental - ICA- respectivos.</v>
      </c>
      <c r="D60" s="7" t="str">
        <f>PTE!F63</f>
        <v>N/A</v>
      </c>
      <c r="E60" s="7" t="str">
        <f>PTE!G63</f>
        <v>Aplica</v>
      </c>
      <c r="F60" s="7" t="str">
        <f>PTE!H63</f>
        <v>N/A</v>
      </c>
      <c r="G60" s="7" t="str">
        <f>PTE!I63</f>
        <v>N/A</v>
      </c>
      <c r="H60" s="7" t="str">
        <f>PTE!J63</f>
        <v>Temporal</v>
      </c>
    </row>
    <row r="61" spans="1:8" ht="100.5" hidden="1" customHeight="1">
      <c r="A61" s="8">
        <f>PTE!D64</f>
        <v>0</v>
      </c>
      <c r="B61" s="7" t="str">
        <f>PTE!B64</f>
        <v>RECOLECCIÓN DE ESPECÍMENES DE ESPECIES SILVESTRES DE LA
BIODIVERSIDAD</v>
      </c>
      <c r="C61" s="6" t="str">
        <f>PTE!E64</f>
        <v>Presentar en el respectivo informe de cumplimiento ambiental - ICA - las actividades realizadas de recolección, incluyendo la relación del material recolectado, removido o extraído temporal o definitivamente del medio silvestre y la metodología implementada. Presentar la información documental conforme a los lineamientos establecidos en el Manual de Seguimiento Ambiental de Proyectos y de acuerdo con el modelo de almacenamiento geográfico establecido en la Resolución 2182 de 2016 del MADS, o la que la modifique, sustituya o derogue.</v>
      </c>
      <c r="D61" s="7" t="str">
        <f>PTE!F64</f>
        <v>N/A</v>
      </c>
      <c r="E61" s="7" t="str">
        <f>PTE!G64</f>
        <v>Aplica</v>
      </c>
      <c r="F61" s="7" t="str">
        <f>PTE!H64</f>
        <v>Aplica</v>
      </c>
      <c r="G61" s="7" t="str">
        <f>PTE!I64</f>
        <v>N/A</v>
      </c>
      <c r="H61" s="7" t="str">
        <f>PTE!J64</f>
        <v>Permanente</v>
      </c>
    </row>
    <row r="62" spans="1:8" ht="169.5" hidden="1" customHeight="1">
      <c r="A62" s="8">
        <f>PTE!D65</f>
        <v>0</v>
      </c>
      <c r="B62" s="7" t="str">
        <f>PTE!B65</f>
        <v>FAUNA</v>
      </c>
      <c r="C62" s="6" t="str">
        <f>PTE!E65</f>
        <v>Presentar un estudio ecológico de los sitios de reubicación y ahuyentamiento de fauna, en el primer Informe de Cumplimiento Ambiental - ICA de la fase constructiva para que sea objeto de análisis y aprobación, el cual incluya:
i) Oferta de hábitat.
ii) Tipo de cobertura vegetal.
iii) Rutas de fuga, corredores biológicos, área y accesibilidad.
iv) Análisis de la capacidad de carga de los ecosistemas que recibirán las especies de fauna. Se podrán emplear especies focales a partir de los impactos generados por el proyecto. 
v) Plan de seguimiento y monitoreo que incluya acciones e indicadores que permitan corroborar la efectividad y pertinencia a nivel de individuos reubicados, poblaciones y hábitat.
vi) Dichas áreas deberán encontrarse dentro del área de influencia del proyecto, en caso de que no sea posible, justificar las razones de la selección en sitios fuera de la misma.</v>
      </c>
      <c r="D62" s="7" t="str">
        <f>PTE!F65</f>
        <v>N/A</v>
      </c>
      <c r="E62" s="7" t="str">
        <f>PTE!G65</f>
        <v>Aplica</v>
      </c>
      <c r="F62" s="7" t="str">
        <f>PTE!H65</f>
        <v>N/A</v>
      </c>
      <c r="G62" s="7" t="str">
        <f>PTE!I65</f>
        <v>N/A</v>
      </c>
      <c r="H62" s="7" t="str">
        <f>PTE!J65</f>
        <v>Temporal</v>
      </c>
    </row>
    <row r="63" spans="1:8" ht="78.75" hidden="1" customHeight="1">
      <c r="A63" s="8">
        <f>PTE!D66</f>
        <v>0</v>
      </c>
      <c r="B63" s="7" t="str">
        <f>PTE!B66</f>
        <v>FAUNA</v>
      </c>
      <c r="C63" s="6" t="str">
        <f>PTE!E66</f>
        <v xml:space="preserve">Realizar actividades de ahuyentamiento, rescate y/o reubicación de los diferentes individuos de especies de fauna silvestre presentes en áreas intervenidas por el proyecto. Documentar la localización de los sitios de reubicación de fauna y actividades ejecutadas en cada Informe de Cumplimiento Ambiental - ICA, haciendo uso del modelo de almacenamiento geográfico establecido en la Resolución 2182 de 2016 del MADS, o aquella norma que la modifique o sustituya,  </v>
      </c>
      <c r="D63" s="7" t="str">
        <f>PTE!F66</f>
        <v>N/A</v>
      </c>
      <c r="E63" s="7" t="str">
        <f>PTE!G66</f>
        <v>Aplica</v>
      </c>
      <c r="F63" s="7" t="str">
        <f>PTE!H66</f>
        <v>Aplica</v>
      </c>
      <c r="G63" s="7" t="str">
        <f>PTE!I66</f>
        <v>Aplica</v>
      </c>
      <c r="H63" s="7" t="str">
        <f>PTE!J66</f>
        <v>Permanente</v>
      </c>
    </row>
    <row r="64" spans="1:8" ht="180.75" hidden="1" customHeight="1">
      <c r="A64" s="8">
        <f>PTE!D67</f>
        <v>0</v>
      </c>
      <c r="B64" s="7" t="str">
        <f>PTE!B67</f>
        <v>FAUNA</v>
      </c>
      <c r="C64" s="6" t="str">
        <f>PTE!E67</f>
        <v>Realizar seguimiento a los grupos de fauna, con la periodicidad aprobada por esta Autoridad para el seguimiento y monitoreo descrito en el plan de compensación del medio biótico, en áreas en donde se adelanten actividades aprobadas en dicho plan, en cuanto a la composición, abundancia y estructura de los diferentes grupos taxonómicos, a partir de la implementación de metodologías y variables presentadas en el estudio de viabilidad ambiental, considerando como mínimo las siguientes condiciones:
a) Establecer una red de monitoreo para los diferentes grupos taxonómicos referenciados en el estudio de viabilidad ambiental.
b) Realizar análisis multitemporales y espaciales.
c) Identificar posibles corredores de movilidad.
d) Identificar posibles conflictos con las comunidades aledañas.
e) Evaluar la pertinencia de complementar y/o modificar las medidas de manejo establecidas.
Reportar los resultados en los respectivos Informes de Cumplimiento Ambiental - ICA.</v>
      </c>
      <c r="D64" s="7" t="str">
        <f>PTE!F67</f>
        <v>N/A</v>
      </c>
      <c r="E64" s="7" t="str">
        <f>PTE!G67</f>
        <v>Aplica</v>
      </c>
      <c r="F64" s="7" t="str">
        <f>PTE!H67</f>
        <v>Aplica</v>
      </c>
      <c r="G64" s="7" t="str">
        <f>PTE!I67</f>
        <v>Aplica</v>
      </c>
      <c r="H64" s="7" t="str">
        <f>PTE!J67</f>
        <v>Permanente</v>
      </c>
    </row>
    <row r="65" spans="1:8" ht="182.25" hidden="1" customHeight="1">
      <c r="A65" s="8">
        <f>PTE!D68</f>
        <v>0</v>
      </c>
      <c r="B65" s="7" t="str">
        <f>PTE!B68</f>
        <v>FAUNA</v>
      </c>
      <c r="C65" s="6" t="str">
        <f>PTE!E68</f>
        <v>Realizar seguimiento a los grupos de fauna del área de influencia del proyecto, con una frecuencia (definir la frecuencia de acuerdo con el criterio de los evaluadores para el proyecto), respecto a composición, abundancia y estructura de los diferentes grupos taxonómicos, a partir de las metodologías y variables presentadas en el estudio de viabilidad ambiental, considerando como mínimo las siguientes condiciones:
a) Establecer una red de monitoreo para los diferentes grupos taxonómicos referenciados en el estudio de viabilidad ambiental.
b) Realizar análisis multitemporales y espaciales.
c) Identificar posibles corredores de movilidad.
d) Identificar posibles conflictos con las comunidades aledañas.
e) Evaluar la pertinencia de complementar y/o modificar las medidas de manejo establecidas.
Reportar los resultados en los respectivos Informes de Cumplimiento Ambiental - ICA.</v>
      </c>
      <c r="D65" s="7" t="str">
        <f>PTE!F68</f>
        <v>N/A</v>
      </c>
      <c r="E65" s="7" t="str">
        <f>PTE!G68</f>
        <v>N/A</v>
      </c>
      <c r="F65" s="7" t="str">
        <f>PTE!H68</f>
        <v>Aplica</v>
      </c>
      <c r="G65" s="7" t="str">
        <f>PTE!I68</f>
        <v>N/A</v>
      </c>
      <c r="H65" s="7" t="str">
        <f>PTE!J68</f>
        <v>Permanente</v>
      </c>
    </row>
    <row r="66" spans="1:8" ht="174" hidden="1" customHeight="1">
      <c r="A66" s="8">
        <f>PTE!D69</f>
        <v>0</v>
      </c>
      <c r="B66" s="7" t="str">
        <f>PTE!B69</f>
        <v>FAUNA</v>
      </c>
      <c r="C66" s="6" t="str">
        <f>PTE!E69</f>
        <v>Incorporar en el Plan de Manejo Ambiental un sistema de pasos de fauna como una de las medidas de mitigación a los impactos de atropellamiento, mortalidad de fauna y efecto barrera para la dispersión, o su equivalente de acuerdo con el ejercicio de jerarquización de impactos ambientales. El sistema de pasos de fauna deberá ser objeto de diseño, construcción y mantenimiento con base en los análisis de conectividad funcional, las obras de drenaje adaptadas a la movilidad de las especies, estructuras disuasivas y de encauzamiento, y la cobertura vegetal existente asociada o por restaurar, y demás criterios contemplados en los lineamientos de Infraestructura Verde Vial para Colombia (MADS, FCDS &amp; WWF, 2020), el documento "Atropellamiento de fauna silvestre en Colombia. Guía para entender y diagnosticar este impacto" (Jaramillo-Fayad et al. 2021) y otras fuentes que sirvan de orientación para el diseño de este tipo de estructuras. Dicha información, deberá ser presentada en el primer Informe de Cumplimiento Ambiental - ICA de la fase constructiva.
Parágrafo: Para las vías existentes que se encuentren dentro del área de influencia del proyecto y que vayan a ser empleadas por el proyecto, se deberá tener en cuenta para el diseño del sistema de pasos de fauna un análisis de puntos calientes - hotspot, para determinar la susceptibilidad frente a los impacto de atropellamiento, mortalidad de fauna y efecto barrera para la dispersión, o su equivalente de acuerdo con el ejercicio de jerarquización de impactos ambientales.</v>
      </c>
      <c r="D66" s="7" t="str">
        <f>PTE!F69</f>
        <v>N/A</v>
      </c>
      <c r="E66" s="7" t="str">
        <f>PTE!G69</f>
        <v>Aplica</v>
      </c>
      <c r="F66" s="7" t="str">
        <f>PTE!H69</f>
        <v>N/A</v>
      </c>
      <c r="G66" s="7" t="str">
        <f>PTE!I69</f>
        <v>N/A</v>
      </c>
      <c r="H66" s="7" t="str">
        <f>PTE!J69</f>
        <v>Temporal</v>
      </c>
    </row>
    <row r="67" spans="1:8" ht="150" hidden="1" customHeight="1">
      <c r="A67" s="8">
        <f>PTE!D70</f>
        <v>0</v>
      </c>
      <c r="B67" s="7" t="str">
        <f>PTE!B70</f>
        <v>FAUNA</v>
      </c>
      <c r="C67" s="6" t="str">
        <f>PTE!E70</f>
        <v>Realizar un seguimiento sistemático, estandarizado, representativo y adaptativo al cumplimiento y efectividad del sistema de pasos de fauna como medida de mitigación frente a los impactos de atropellamiento, mortalidad de fauna y efecto barrera para la dispersión, o su equivalente de acuerdo con el ejercicio de jerarquización de impactos ambientales, teniendo en cuenta los lineamientos de Infraestructura Verde Vial para Colombia (MADS, FCDS &amp; WWF, 2020) y otras fuentes que sirvan de orientación para el monitoreo. Documentar las actividades de monitoreo en cada Informe de Cumplimiento Ambiental - ICA, haciendo uso del modelo de almacenamiento geográfico establecido en la Resolución 2182 de 2016 del MADS, o aquella norma que la modifique o sustituya.
Parágrafo: La efectividad de la medida se evaluará en función de dos aspectos, el primero relacionado directamente con el uso o no uso de los pasos de fauna y el segundo con la disminución en el atropellamiento o mortalidad de fauna sobre la vía, con el propósito de identificar la pertinencia de complementar y/o modificar la medida de manejo establecida.</v>
      </c>
      <c r="D67" s="7" t="str">
        <f>PTE!F70</f>
        <v>N/A</v>
      </c>
      <c r="E67" s="7" t="str">
        <f>PTE!G70</f>
        <v>Aplica</v>
      </c>
      <c r="F67" s="7" t="str">
        <f>PTE!H70</f>
        <v>Aplica</v>
      </c>
      <c r="G67" s="7" t="str">
        <f>PTE!I70</f>
        <v>Aplica</v>
      </c>
      <c r="H67" s="7" t="str">
        <f>PTE!J70</f>
        <v>Permanente</v>
      </c>
    </row>
    <row r="68" spans="1:8" ht="169.5" hidden="1" customHeight="1">
      <c r="A68" s="8">
        <f>PTE!D71</f>
        <v>0</v>
      </c>
      <c r="B68" s="7" t="str">
        <f>PTE!B71</f>
        <v>VEDAS</v>
      </c>
      <c r="C68" s="6" t="str">
        <f>PTE!E71</f>
        <v>Rescatar las especies vasculares en veda nacional bajo la Resolución 0213 de 1977 del INDERENA (orquídeas y bromelias) y garantizar un rescate y sobrevivencia porcentual por especie de conformidad con lo establecido en la siguiente tabla. Dichos porcentajes responden a características intrínsecas de cada especie (botánicas, fisiológicas, ecológicas, de distribución, grado de amenaza, endemismo y/o usos locales).
[Incluir tabla de porcentajes por especies]
En los casos cuya determinación se haya realizado a nivel de familia, género o “confertus” y “affín”, se debe rescatar el 100% de los individuos, aplicando el principio de precaución, dadas las condiciones de riqueza, endemismo y amenaza de estos grupos taxonómicos en el país y el desconocimiento de la identidad taxonómica de la especie registrada en el proyecto; por lo tanto, el porcentaje de sobrevivencia será diferencial, dado que depende principalmente de la capacidad de adaptación del género específico y de los requerimientos de hábitat puntuales, se debe garantizar una sobrevivencia del [establecer el porcentaje, entre el 70% y 80%].</v>
      </c>
      <c r="D68" s="7" t="str">
        <f>PTE!F71</f>
        <v>N/A</v>
      </c>
      <c r="E68" s="7" t="str">
        <f>PTE!G71</f>
        <v>Aplica</v>
      </c>
      <c r="F68" s="7" t="str">
        <f>PTE!H71</f>
        <v>N/A</v>
      </c>
      <c r="G68" s="7" t="str">
        <f>PTE!I71</f>
        <v>N/A</v>
      </c>
      <c r="H68" s="7" t="str">
        <f>PTE!J71</f>
        <v>Permanente</v>
      </c>
    </row>
    <row r="69" spans="1:8" ht="67.5" hidden="1" customHeight="1">
      <c r="A69" s="8">
        <f>PTE!D72</f>
        <v>0</v>
      </c>
      <c r="B69" s="7" t="str">
        <f>PTE!B72</f>
        <v>VEDAS</v>
      </c>
      <c r="C69" s="6" t="str">
        <f>PTE!E72</f>
        <v>Reportar en los respectivos Informes de Cumplimiento Ambiental - ICA, las actividades de seguimiento de las epífitas vasculares rescatadas bajo el “Modelo de base de datos de rescate y preferencia de forofitos de epífitas vasculares en veda”, disponible en el sitio web dispuesto para el instrumento de Obligaciones Mínimas: https://www.anla.gov.co/01_anla/proyectos/nuevo-licenciamiento-ambiental/elaboracion-ica-y-control-y-seguimiento</v>
      </c>
      <c r="D69" s="7" t="str">
        <f>PTE!F72</f>
        <v>N/A</v>
      </c>
      <c r="E69" s="7" t="str">
        <f>PTE!G72</f>
        <v>Aplica</v>
      </c>
      <c r="F69" s="7" t="str">
        <f>PTE!H72</f>
        <v>N/A</v>
      </c>
      <c r="G69" s="7" t="str">
        <f>PTE!I72</f>
        <v>N/A</v>
      </c>
      <c r="H69" s="7" t="str">
        <f>PTE!J72</f>
        <v>Permanente</v>
      </c>
    </row>
    <row r="70" spans="1:8" ht="71.25" hidden="1" customHeight="1">
      <c r="A70" s="8">
        <f>PTE!D73</f>
        <v>0</v>
      </c>
      <c r="B70" s="7" t="str">
        <f>PTE!B73</f>
        <v>VEDAS</v>
      </c>
      <c r="C70" s="6" t="str">
        <f>PTE!E73</f>
        <v>Reportar en los respectivos Informes de Cumplimiento Ambiental - ICA, las actividades de seguimiento de las epífitas vasculares reubicadas y trasladadas bajo el “Modelo de base de datos consolidada de seguimiento, monitoreo y mantenimiento de epífitas vasculares reubicadas y trasladadas”, disponible en el sitio web dispuesto para el instrumento de Obligaciones Mínimas: https://www.anla.gov.co/01_anla/proyectos/nuevo-licenciamiento-ambiental/elaboracion-ica-y-control-y-seguimiento</v>
      </c>
      <c r="D70" s="7" t="str">
        <f>PTE!F73</f>
        <v>N/A</v>
      </c>
      <c r="E70" s="7" t="str">
        <f>PTE!G73</f>
        <v>Aplica</v>
      </c>
      <c r="F70" s="7" t="str">
        <f>PTE!H73</f>
        <v>Aplica</v>
      </c>
      <c r="G70" s="7" t="str">
        <f>PTE!I73</f>
        <v>N/A</v>
      </c>
      <c r="H70" s="7" t="str">
        <f>PTE!J73</f>
        <v>Permanente</v>
      </c>
    </row>
    <row r="71" spans="1:8" ht="86.25" hidden="1" customHeight="1">
      <c r="A71" s="8">
        <f>PTE!D74</f>
        <v>0</v>
      </c>
      <c r="B71" s="7" t="str">
        <f>PTE!B74</f>
        <v>VEDAS</v>
      </c>
      <c r="C71" s="6" t="str">
        <f>PTE!E74</f>
        <v>Realizar el cálculo del área de retribución por afectación a especies no vasculares y líquenes en veda bajo el instrumento de “Cálculo del área de retribución por afectación a especies no vasculares y líquenes en veda y sus criterios de evaluación”, disponible en el sitio web: https://www.anla.gov.co/01_anla/proyectos/nuevo-licenciamiento-ambiental/elaboracion-ica-y-control-y-seguimiento Reportar dicha información en el respectivo Informe de Cumplimiento Ambiental - ICA para evaluación y aprobación de esta autoridad.</v>
      </c>
      <c r="D71" s="7" t="str">
        <f>PTE!F74</f>
        <v>N/A</v>
      </c>
      <c r="E71" s="7" t="str">
        <f>PTE!G74</f>
        <v>Aplica</v>
      </c>
      <c r="F71" s="7" t="str">
        <f>PTE!H74</f>
        <v>Aplica</v>
      </c>
      <c r="G71" s="7" t="str">
        <f>PTE!I74</f>
        <v>N/A</v>
      </c>
      <c r="H71" s="7" t="str">
        <f>PTE!J74</f>
        <v>Permanente</v>
      </c>
    </row>
    <row r="72" spans="1:8" ht="75" hidden="1" customHeight="1">
      <c r="A72" s="8">
        <f>PTE!D75</f>
        <v>0</v>
      </c>
      <c r="B72" s="7" t="str">
        <f>PTE!B75</f>
        <v>ADECUACIÓN DE VÍAS EXISTENTES DE APOYO AL PROYECTO</v>
      </c>
      <c r="C72" s="6" t="str">
        <f>PTE!E75</f>
        <v>Anexar, previo al inicio de la fase constructiva del proyecto mediante oficio radicado a esta Autoridad, las autorizaciones y/o permisos necesarios para realizar las obras de mantenimiento, rehabilitación y/o mejoramiento de vías existentes públicas o privadas que servirán de apoyo al proyecto.</v>
      </c>
      <c r="D72" s="7" t="str">
        <f>PTE!F75</f>
        <v>Aplica</v>
      </c>
      <c r="E72" s="7" t="str">
        <f>PTE!G75</f>
        <v>N/A</v>
      </c>
      <c r="F72" s="7" t="str">
        <f>PTE!H75</f>
        <v>N/A</v>
      </c>
      <c r="G72" s="7" t="str">
        <f>PTE!I75</f>
        <v>N/A</v>
      </c>
      <c r="H72" s="7" t="str">
        <f>PTE!J75</f>
        <v>Temporal</v>
      </c>
    </row>
    <row r="73" spans="1:8" ht="76.5" hidden="1" customHeight="1">
      <c r="A73" s="8">
        <f>PTE!D76</f>
        <v>0</v>
      </c>
      <c r="B73" s="7" t="str">
        <f>PTE!B76</f>
        <v>ADECUACIÓN DE VÍAS EXISTENTES DE APOYO AL PROYECTO</v>
      </c>
      <c r="C73" s="6" t="str">
        <f>PTE!E76</f>
        <v>Remitir en los Informes de Cumplimiento Ambiental - ICA, un informe en el que se especifique y reporten las actividades de mantenimiento, rehabilitación y/o mejoramiento realizadas sobre las vías existentes que servirán de apoyo al proyecto y sus zonas aledañas incluidas en el derecho de vía - DDV, para cada periodo reportado, incluyendo los soportes técnicos y registros fílmicos y/o fotográficos en los que se evidencie fecha y coordenadas.</v>
      </c>
      <c r="D73" s="7" t="str">
        <f>PTE!F76</f>
        <v>N/A</v>
      </c>
      <c r="E73" s="7" t="str">
        <f>PTE!G76</f>
        <v>Aplica</v>
      </c>
      <c r="F73" s="7" t="str">
        <f>PTE!H76</f>
        <v>Aplica</v>
      </c>
      <c r="G73" s="7" t="str">
        <f>PTE!I76</f>
        <v>N/A</v>
      </c>
      <c r="H73" s="7" t="str">
        <f>PTE!J76</f>
        <v>Permanente</v>
      </c>
    </row>
    <row r="74" spans="1:8" ht="87.75" hidden="1" customHeight="1">
      <c r="A74" s="8">
        <f>PTE!D77</f>
        <v>0</v>
      </c>
      <c r="B74" s="7" t="str">
        <f>PTE!B77</f>
        <v>ADECUACIÓN DE VÍAS EXISTENTES DE APOYO AL PROYECTO</v>
      </c>
      <c r="C74" s="6" t="str">
        <f>PTE!E77</f>
        <v xml:space="preserve">Al finalizar la fase constructiva del proyecto, presentar en el respectivo Informe de Cumplimiento Ambiental - ICA, un informe que incluya el estado final de las vías existentes que sirvieron de apoyo al proyecto, y sus zonas aledañas incluidas en el derecho de vía - DDV, a las cuales se les realizó mantenimiento, rehabilitación y/o mejoramiento por parte del proyecto, garantizando que las mismas sean entregadas en iguales o mejores condiciones. Incluir en dicho informe, un registro fílmico y/o fotográfico en el que se evidencie fecha y coordenadas. </v>
      </c>
      <c r="D74" s="7" t="str">
        <f>PTE!F77</f>
        <v>N/A</v>
      </c>
      <c r="E74" s="7" t="str">
        <f>PTE!G77</f>
        <v>Aplica</v>
      </c>
      <c r="F74" s="7" t="str">
        <f>PTE!H77</f>
        <v>N/A</v>
      </c>
      <c r="G74" s="7" t="str">
        <f>PTE!I77</f>
        <v>N/A</v>
      </c>
      <c r="H74" s="7" t="str">
        <f>PTE!J77</f>
        <v>Temporal</v>
      </c>
    </row>
    <row r="75" spans="1:8" ht="78" hidden="1" customHeight="1">
      <c r="A75" s="8">
        <f>PTE!D78</f>
        <v>0</v>
      </c>
      <c r="B75" s="7" t="str">
        <f>PTE!B78</f>
        <v>CONSTRUCCIÓN DE VÍAS DE APOYO AL PROYECTO</v>
      </c>
      <c r="C75" s="6" t="str">
        <f>PTE!E78</f>
        <v>Presentar previo al inicio de la fase constructiva del proyecto, mediante oficio dirigido a esta Autoridad, las autorizaciones y/o permisos necesarios para realizar la construcción de las vías de apoyo al proyecto (vías industriales necesarias para la construcción del proyecto).</v>
      </c>
      <c r="D75" s="7" t="str">
        <f>PTE!F78</f>
        <v>Aplica</v>
      </c>
      <c r="E75" s="7" t="str">
        <f>PTE!G78</f>
        <v>N/A</v>
      </c>
      <c r="F75" s="7" t="str">
        <f>PTE!H78</f>
        <v>N/A</v>
      </c>
      <c r="G75" s="7" t="str">
        <f>PTE!I78</f>
        <v>N/A</v>
      </c>
      <c r="H75" s="7" t="str">
        <f>PTE!J78</f>
        <v>Puntual</v>
      </c>
    </row>
    <row r="76" spans="1:8" ht="84" hidden="1" customHeight="1">
      <c r="A76" s="8">
        <f>PTE!D79</f>
        <v>0</v>
      </c>
      <c r="B76" s="7" t="str">
        <f>PTE!B79</f>
        <v>CONSTRUCCIÓN DE VÍAS DE APOYO AL PROYECTO</v>
      </c>
      <c r="C76" s="6" t="str">
        <f>PTE!E79</f>
        <v>Realizar mantenimientos periódicos a las vías construidas que son de apoyo al proyecto, garantizando su estabilidad, control de procesos erosivos, manejo de aguas, revegetalización y/o empradización de taludes. Presentar en los Informes de Cumplimiento Ambiental - ICA los soportes documentales y fotográficos respectivos de las actividades ejecutadas.</v>
      </c>
      <c r="D76" s="7" t="str">
        <f>PTE!F79</f>
        <v>N/A</v>
      </c>
      <c r="E76" s="7" t="str">
        <f>PTE!G79</f>
        <v>Aplica</v>
      </c>
      <c r="F76" s="7" t="str">
        <f>PTE!H79</f>
        <v>Aplica</v>
      </c>
      <c r="G76" s="7" t="str">
        <f>PTE!I79</f>
        <v>N/A</v>
      </c>
      <c r="H76" s="7" t="str">
        <f>PTE!J79</f>
        <v>Permanente</v>
      </c>
    </row>
    <row r="77" spans="1:8" ht="138" hidden="1" customHeight="1">
      <c r="A77" s="8">
        <f>PTE!D80</f>
        <v>0</v>
      </c>
      <c r="B77" s="7" t="str">
        <f>PTE!B80</f>
        <v>MATERIALES DE CONSTRUCCIÓN</v>
      </c>
      <c r="C77" s="6" t="str">
        <f>PTE!E80</f>
        <v>Para el desarrollo de las actividades del proyecto, realizar la adquisición de materiales de construcción con terceros que cuenten con los correspondientes permisos o autorizaciones ante la autoridad minera y ambiental competente, y anexar en los respectivos Informes de Cumplimiento Ambiental - ICA lo siguiente:
a)  Copias de los títulos mineros y licencias y/o permisos ambientales vigentes para el periodo reportado de las empresas proveedoras de materiales de construcción utilizados durante el periodo. En caso de cambio de proveedores diferentes a los reportados en el PMA y/o modificación o renovación de las licencias y/o permisos ambientales de las empresas proveedoras, presentar los soportes correspondientes.
b) Las certificaciones/facturas de compra de material en las que se discrimine la fuente u origen, tipo de material, cantidad adquirida (expresada en unidades de volumen o masa) y fecha o periodo de compra.</v>
      </c>
      <c r="D77" s="7" t="str">
        <f>PTE!F80</f>
        <v>N/A</v>
      </c>
      <c r="E77" s="7" t="str">
        <f>PTE!G80</f>
        <v>Aplica</v>
      </c>
      <c r="F77" s="7" t="str">
        <f>PTE!H80</f>
        <v>Aplica</v>
      </c>
      <c r="G77" s="7" t="str">
        <f>PTE!I80</f>
        <v>Aplica</v>
      </c>
      <c r="H77" s="7" t="str">
        <f>PTE!J80</f>
        <v>Permanente</v>
      </c>
    </row>
    <row r="78" spans="1:8" ht="175.5" hidden="1" customHeight="1">
      <c r="A78" s="8">
        <f>PTE!D81</f>
        <v>0</v>
      </c>
      <c r="B78" s="7" t="str">
        <f>PTE!B81</f>
        <v>ALMACENAMIENTO DE COMBUSTIBLES Y PRODUCTOS QUÍMICOS</v>
      </c>
      <c r="C78" s="6" t="str">
        <f>PTE!E81</f>
        <v>Instalar en los sitios donde se almacene, manipule y/o utilice crudo, aceites, combustibles, productos químicos, residuos aceitosos u otro material potencialmente contaminante, los elementos y/o la infraestructura necesaria que garantice la contención en caso de derrames y la no contaminación del suelo, de acuerdo al Título 6, Parte 2, Libro 2 del Decreto 1076 de 2015 y demás normativa vigente en la materia, tales como:
a) Diques de contención con base y muros impermeabilizados que permitan contener como mínimo el 110% del volumen almacenado.
b) Sistema de cunetas perimetrales, que descolen en cajas de inspección o tanques ciegos para su contención, recolección y posterior tratamiento como residuo peligroso.
c) Condiciones óptimas o sistemas que permitan la ventilación e iluminación.
d) Sistemas de prevención y control de incendios.
e) Kit antiderrames.
f) Señalización.
g) Hojas de seguridad de los productos químicos almacenados con la matriz de compatibilidad.</v>
      </c>
      <c r="D78" s="7" t="str">
        <f>PTE!F81</f>
        <v>N/A</v>
      </c>
      <c r="E78" s="7" t="str">
        <f>PTE!G81</f>
        <v>Aplica</v>
      </c>
      <c r="F78" s="7" t="str">
        <f>PTE!H81</f>
        <v>Aplica</v>
      </c>
      <c r="G78" s="7" t="str">
        <f>PTE!I81</f>
        <v>Aplica</v>
      </c>
      <c r="H78" s="7" t="str">
        <f>PTE!J81</f>
        <v>Permanente</v>
      </c>
    </row>
    <row r="79" spans="1:8" ht="138" hidden="1" customHeight="1">
      <c r="A79" s="8">
        <f>PTE!D82</f>
        <v>0</v>
      </c>
      <c r="B79" s="7" t="str">
        <f>PTE!B82</f>
        <v>ALMACENAMIENTO DE MATERIALES DE CONSTRUCCIÓN</v>
      </c>
      <c r="C79" s="6" t="str">
        <f>PTE!E82</f>
        <v>El almacenamiento de materiales de construcción cumplirá con las siguientes condiciones:
a) Ubicarse en áreas aptas de acuerdo con la zonificación de manejo ambiental establecida para el proyecto.
b) Ubicarse en una zona libre, plana en lo posible y de fácil acceso.
c) Realizar el descapote del área previo al almacenamiento del material.
d) Implementar medidas de retención de sedimentos en la zona de acopio, que garanticen la no afectación de los cuerpos hídricos cercanos.
e) Todo material de construcción acopiado a cielo abierto dentro de los frentes de obra y que no pueda ser utilizado durante la jornada laboral, será cubierto y señalizado.</v>
      </c>
      <c r="D79" s="7" t="str">
        <f>PTE!F82</f>
        <v>N/A</v>
      </c>
      <c r="E79" s="7" t="str">
        <f>PTE!G82</f>
        <v>Aplica</v>
      </c>
      <c r="F79" s="7" t="str">
        <f>PTE!H82</f>
        <v>Aplica</v>
      </c>
      <c r="G79" s="7" t="str">
        <f>PTE!I82</f>
        <v>Aplica</v>
      </c>
      <c r="H79" s="7" t="str">
        <f>PTE!J82</f>
        <v>Permanente</v>
      </c>
    </row>
    <row r="80" spans="1:8" ht="132" hidden="1" customHeight="1">
      <c r="A80" s="8">
        <f>PTE!D83</f>
        <v>0</v>
      </c>
      <c r="B80" s="7" t="str">
        <f>PTE!B83</f>
        <v>COMPRA DE AGUA</v>
      </c>
      <c r="C80" s="6" t="str">
        <f>PTE!E83</f>
        <v>Desarrollar la actividad de compra de agua (uso industrial y/o doméstico) con terceros debidamente autorizados, y presentar en los Informes de Cumplimiento Ambiental - ICA:
a) Copia de los permisos y/o autorizaciones ambientales vigentes de los proveedores de agua.
b) Documento que soporte el tipo de uso del agua suministrada por el proveedor, el cual debe estar expedido por la autoridad ambiental competente.
c) Facturas de compra del agua y/o copia de contratos de suministro de agua, que incluyan como mínimo: nombre y NIT del tercero, volúmenes de agua suministrados (uso industrial y/o consumo humano) y fecha/ periodo de compra, por cada periodo reportado.
d) Actividades en las que fue empleada el agua en el proyecto, según el periodo reportado.</v>
      </c>
      <c r="D80" s="7" t="str">
        <f>PTE!F83</f>
        <v>N/A</v>
      </c>
      <c r="E80" s="7" t="str">
        <f>PTE!G83</f>
        <v>Aplica</v>
      </c>
      <c r="F80" s="7" t="str">
        <f>PTE!H83</f>
        <v>Aplica</v>
      </c>
      <c r="G80" s="7" t="str">
        <f>PTE!I83</f>
        <v>Aplica</v>
      </c>
      <c r="H80" s="7" t="str">
        <f>PTE!J83</f>
        <v>Permanente</v>
      </c>
    </row>
    <row r="81" spans="1:8" ht="213.75" hidden="1" customHeight="1">
      <c r="A81" s="8">
        <f>PTE!D84</f>
        <v>0</v>
      </c>
      <c r="B81" s="7" t="str">
        <f>PTE!B84</f>
        <v>RECIRCULACIÓN DE AGUA RESIDUAL</v>
      </c>
      <c r="C81" s="47" t="str">
        <f>PTE!E84</f>
        <v xml:space="preserve">Realizar la recirculación de las aguas residuales generadas en el proyecto, dando cumplimiento a las siguientes condiciones:
a) Para el seguimiento y control de la recirculación del agua residual en suelos de soporte de infraestructura por parte de la Autoridad Ambiental, la sociedad  [XXX] deberá dar cumplimiento a lo dispuesto en el artículo 3 de la Resolución 1256 de 2021 de Minambiente, o aquella que la modifique, sustituya o derogue, y presentar los respectivos soportes en los Informes de Cumplimiento Ambiental - ICA.
b) La recirculación del agua residual en suelos de soporte de infraestructura, no deberá generar escorrentía.
c) Realizar monitoreos cada dos meses del agua residual para uso industrial (específicamente para riego de vías y/o jardines) que será objeto de recirculación, registrando los siguientes parámetros: pH, conductividad, SAAM, grasas y aceites, fenoles totales, hidrocarburos totales, cianuro libre, cloruros, fluoruros, sulfatos, mercurio, sodio, antimonio, cloro total residual, nitratos, plomo, hierro, coliformes totales y coliformes fecales. La exclusión de uno o más parámetros deberá solicitarse ante esta Autoridad y estar sustentada con el empleo de balances de materia y la caracterización de las aguas residuales. La recirculación de agua residual con uso industrial para el uso mencionado, no se podrá realizar en áreas pavimentadas o dentro de la ronda de protección a cuerpos de agua.
d) Presentar en los respectivos Informes de Cumplimiento Ambiental - ICA los reportes de laboratorio, las cadenas de custodia y el análisis de la tendencia de los resultados.
e) Presentar el reporte mensual de las cantidades de agua que son objeto de recirculación, discriminando el origen y uso dado, en los Informes de Cumplimiento Ambiental - ICA.
</v>
      </c>
      <c r="D81" s="7" t="str">
        <f>PTE!F84</f>
        <v>N/A</v>
      </c>
      <c r="E81" s="7" t="str">
        <f>PTE!G84</f>
        <v>Aplica</v>
      </c>
      <c r="F81" s="7" t="str">
        <f>PTE!H84</f>
        <v>Aplica</v>
      </c>
      <c r="G81" s="7" t="str">
        <f>PTE!I84</f>
        <v>Aplica</v>
      </c>
      <c r="H81" s="7" t="str">
        <f>PTE!J84</f>
        <v>Permanente</v>
      </c>
    </row>
    <row r="82" spans="1:8" ht="138.75" hidden="1" customHeight="1">
      <c r="A82" s="8">
        <f>PTE!D85</f>
        <v>0</v>
      </c>
      <c r="B82" s="7" t="str">
        <f>PTE!B85</f>
        <v>REÚSO DE AGUAS RESIDUALES (GENERADOR)</v>
      </c>
      <c r="C82" s="6" t="str">
        <f>PTE!E85</f>
        <v>Realizar la entrega de las aguas residuales para reúso de conformidad con lo dispuesto en la Resolución 1256 de 2021 expedida por el MADS o aquella que la modifique, sustituya o derogue, y presentar en los Informes de Cumplimiento Ambiental – ICA:
a) Reporte diario de las cantidades de agua residual entregada al usuario receptor.
b) Soportes que den cuenta del cumplimiento de los monitoreo de las aguas residuales objeto de reúso, enmarcadas en el permiso de concesión de aguas del usuario receptor.
c) Concesión de aguas por parte del usuario receptor. Cuando la concesión de aguas del usuario receptor se haya vencido o la licencia ambiental se haya modificado en términos de este permiso (cuando este incluya la concesión de aguas), el titular del PMA presentará una copia de la renovación del permiso o modificación de licencia ambiental por parte del receptor.</v>
      </c>
      <c r="D82" s="7" t="str">
        <f>PTE!F85</f>
        <v>N/A</v>
      </c>
      <c r="E82" s="7" t="str">
        <f>PTE!G85</f>
        <v>Aplica</v>
      </c>
      <c r="F82" s="7" t="str">
        <f>PTE!H85</f>
        <v>Aplica</v>
      </c>
      <c r="G82" s="7" t="str">
        <f>PTE!I85</f>
        <v>Aplica</v>
      </c>
      <c r="H82" s="7" t="str">
        <f>PTE!J85</f>
        <v>Permanente</v>
      </c>
    </row>
    <row r="83" spans="1:8" ht="179.25" hidden="1" customHeight="1">
      <c r="A83" s="8">
        <f>PTE!D86</f>
        <v>0</v>
      </c>
      <c r="B83" s="7" t="str">
        <f>PTE!B86</f>
        <v>REÚSO DE AGUAS RESIDUALES (USUARIO RECEPCTOR)</v>
      </c>
      <c r="C83" s="6" t="str">
        <f>PTE!E86</f>
        <v>Realizar la entrega de las aguas residuales para reúso de conformidad con lo dispuesto en la Resolución 1256 de 2021 expedida por el MADS o aquella que la modifique, sustituya o derogue, y presentar en los Informes de Cumplimiento Ambiental – ICA:
a) Para el seguimiento y control del reúso del agua residual, la sociedad  [XXX] deberá dar cumplimiento a lo dispuesto en los numerales 1, 2 y 3 y parágrafo del artículo 6 de la Resolución 1256 de 2021 de Minambiente, o aquella que la modifique, sustituya o derogue, y presentar los respectivos soportes en los Informes de Cumplimiento Ambiental - ICA.
b) Realizar monitoreos cada dos meses del agua residual para uso industrial (específicamente para riego de vías y/o jardines) que será objeto de reúso, registrando los siguientes parámetros: pH, conductividad, SAAM, grasas y aceites, fenoles totales, hidrocarburos totales, cianuro libre, cloruros, fluoruros, sulfatos, mercurio, sodio, antimonio, cloro total residual, nitratos, plomo, hierro, coliformes totales y coliformes fecales. La exclusión de uno o más parámetros deberá solicitarse ante esta Autoridad y estar sustentada con el empleo de balances de materia y la caracterización de las aguas residuales. 
c) Presentar en los respectivos Informes de Cumplimiento Ambiental - ICA los reportes de laboratorio, las cadenas de custodia y el análisis de la tendencia de los resultados.
d) Presentar el reporte mensual de las cantidades de agua que son objeto de reúso, discriminando el origen y uso dado, en los Informes de Cumplimiento Ambiental - ICA.</v>
      </c>
      <c r="D83" s="7" t="str">
        <f>PTE!F86</f>
        <v>N/A</v>
      </c>
      <c r="E83" s="7" t="str">
        <f>PTE!G86</f>
        <v>Aplica</v>
      </c>
      <c r="F83" s="7" t="str">
        <f>PTE!H86</f>
        <v>Aplica</v>
      </c>
      <c r="G83" s="7" t="str">
        <f>PTE!I86</f>
        <v>Aplica</v>
      </c>
      <c r="H83" s="7" t="str">
        <f>PTE!J86</f>
        <v>Permanente</v>
      </c>
    </row>
    <row r="84" spans="1:8" ht="114" hidden="1" customHeight="1">
      <c r="A84" s="8">
        <f>PTE!D87</f>
        <v>0</v>
      </c>
      <c r="B84" s="7" t="str">
        <f>PTE!B87</f>
        <v>ENTREGA DE AGUAS RESIDUALES A TERCEROS</v>
      </c>
      <c r="C84" s="6" t="str">
        <f>PTE!E87</f>
        <v>Realizar la entrega de agua residual doméstica y no doméstica a un gestor externo autorizado, y presentar en los respectivos Informes de Cumplimiento Ambiental - ICA:
a) Certificados de recolección y transporte emitido por la empresa respectiva, que indiquen: nombre de empresa que recolectó y transportó las aguas residuales, fechas de entrega, volúmenes de entrega, tipo de agua residual, sitio de recolección y destino de las aguas. 
b) Actas de recibo, tratamiento y disposición final de las aguas residuales, que incluya: empresa que entrega, fecha, volumen, origen y tipo de agua residual.
c) Copia de los permisos y/o licencias vigentes de las respectivas empresas que prestarán el servicio de recolección, transporte y disposición final de las aguas residuales.</v>
      </c>
      <c r="D84" s="7" t="str">
        <f>PTE!F87</f>
        <v>N/A</v>
      </c>
      <c r="E84" s="7" t="str">
        <f>PTE!G87</f>
        <v>Aplica</v>
      </c>
      <c r="F84" s="7" t="str">
        <f>PTE!H87</f>
        <v>Aplica</v>
      </c>
      <c r="G84" s="7" t="str">
        <f>PTE!I87</f>
        <v>Aplica</v>
      </c>
      <c r="H84" s="7" t="str">
        <f>PTE!J87</f>
        <v>Permanente</v>
      </c>
    </row>
    <row r="85" spans="1:8" ht="97.5" hidden="1" customHeight="1">
      <c r="A85" s="8">
        <f>PTE!D89</f>
        <v>0</v>
      </c>
      <c r="B85" s="7" t="str">
        <f>PTE!B88</f>
        <v>GESTIÓN INTEGRAL DE AGUAS RESIDUALES</v>
      </c>
      <c r="C85" s="6" t="str">
        <f>PTE!E88</f>
        <v>Llevar un registro (base de datos) mensual y acumulado de los volúmenes y caudales de las aguas gestionadas en el proyecto, indicando las diferentes actividades en las que fueron utilizadas (riego en vías, mantenimiento de equipos, domésticas, entre otras) asociadas a [Espacio para indicar los permisos/autorizaciones respectivas que se hayan autorizado al proyecto: vertimientos, concesión de aguas, y/o la actividad autorizada: compra de agua, reúso, entrega de aguas residuales para reúso, entrega de aguas residuales a terceros], lo cual se soportará mediante un balance de masa, en términos de volumen, que se presentará en cada Informe de Cumplimiento Ambiental - ICA, según el periodo reportado.</v>
      </c>
      <c r="D85" s="7" t="str">
        <f>PTE!F88</f>
        <v>N/A</v>
      </c>
      <c r="E85" s="7" t="str">
        <f>PTE!G88</f>
        <v>Aplica</v>
      </c>
      <c r="F85" s="7" t="str">
        <f>PTE!H88</f>
        <v>Aplica</v>
      </c>
      <c r="G85" s="7" t="str">
        <f>PTE!I88</f>
        <v>Aplica</v>
      </c>
      <c r="H85" s="7" t="str">
        <f>PTE!J88</f>
        <v>Permanente</v>
      </c>
    </row>
    <row r="86" spans="1:8" ht="151.5" hidden="1" customHeight="1">
      <c r="A86" s="8">
        <f>PTE!D90</f>
        <v>0</v>
      </c>
      <c r="B86" s="7" t="str">
        <f>PTE!B89</f>
        <v>AGUAS DE ESCORRENTÍA</v>
      </c>
      <c r="C86" s="6" t="str">
        <f>PTE!E89</f>
        <v>Implementar sistemas de control y manejo de escorrentía dando cumplimiento a lo siguiente:
a) Contar con una pendiente que favorezca su conducción a los sistemas de control y manejo de escorrentía, de tal forma que la escorrentía fluya libremente hacia ellas.
b) De acuerdo con las características de pendiente y tipo de sistemas de control y manejo, deberá contar con disipadores de energía o cualquier otro sistema, que garantice que las aguas lluvias lleguen a una baja velocidad al sitio donde serán entregadas, el cual deberá contar con la capacidad para recibir dichas descargas (el sitio corresponderá a superficies de agua lénticas, lóticas, estructuras de almacenamimento y drenaje artificiales - canales de vías existentes o proyectados, o reservorios- y zonas inundables que eviten la generación de procesos erosivos).
c) El agua lluvia recogida a través de dicho sistema deberá pasar por un sistema de remoción de sólidos antes de ser entregada y podrá contar con tratamientos adicionales, dependiendo de las características del medio por el cual se transporte.
d) Presentar los soportes de la construcción de estos sistemas y del mantenimiento rutinario, o de entraga a teceros a través de los respectivos Informes de Cumplimiento Ambiental - ICA.</v>
      </c>
      <c r="D86" s="7" t="str">
        <f>PTE!F89</f>
        <v>N/A</v>
      </c>
      <c r="E86" s="7" t="str">
        <f>PTE!G89</f>
        <v>Aplica</v>
      </c>
      <c r="F86" s="7" t="str">
        <f>PTE!H89</f>
        <v>Aplica</v>
      </c>
      <c r="G86" s="7" t="str">
        <f>PTE!I89</f>
        <v>N/A</v>
      </c>
      <c r="H86" s="7" t="str">
        <f>PTE!J89</f>
        <v>Permanente</v>
      </c>
    </row>
    <row r="87" spans="1:8" ht="93.75" hidden="1" customHeight="1">
      <c r="A87" s="8">
        <f>PTE!D90</f>
        <v>0</v>
      </c>
      <c r="B87" s="7" t="str">
        <f>PTE!B90</f>
        <v>RESIDUOS</v>
      </c>
      <c r="C87" s="6" t="str">
        <f>PTE!E90</f>
        <v>Llevar un registro (base de datos) mensual acumulada de la cantidad de residuos sólidos convencionales (aprovechables y no aprovechables), residuos peligrosos (sólidos y líquidos), residuos posconsumo y residuos de construcción y demolición (RCD) generados, aprovechados, tratados y/o dispuestos, que indique como mínimo: tipo de residuo, cantidad de residuos generados, cantidad de residuos aprovechados, tratados y/o dispuestos por parte de terceros o la sociedad XXX, tipo de aprovechamiento, tratamiento y disposición. Presentar dicho registro, en los respectivos Informes de Cumplimiento Ambiental - ICA a través del formato "Plantilla de Seguimiento a la Gestión de Residuos".</v>
      </c>
      <c r="D87" s="7" t="str">
        <f>PTE!F90</f>
        <v>N/A</v>
      </c>
      <c r="E87" s="7" t="str">
        <f>PTE!G90</f>
        <v>Aplica</v>
      </c>
      <c r="F87" s="7" t="str">
        <f>PTE!H90</f>
        <v>Aplica</v>
      </c>
      <c r="G87" s="7" t="str">
        <f>PTE!I90</f>
        <v>Aplica</v>
      </c>
      <c r="H87" s="7" t="str">
        <f>PTE!J90</f>
        <v>Permanente</v>
      </c>
    </row>
    <row r="88" spans="1:8" ht="194.25" hidden="1" customHeight="1">
      <c r="A88" s="8">
        <f>PTE!D91</f>
        <v>0</v>
      </c>
      <c r="B88" s="7" t="str">
        <f>PTE!B91</f>
        <v>RESIDUOS</v>
      </c>
      <c r="C88" s="6" t="str">
        <f>PTE!E91</f>
        <v>Contar con sitios de almacenamiento temporal de residuos sólidos convencionales (aprovechables y no aprovechables) y de residuos peligrosos (líquidos y sólidos) generados durante la ejecución del proyecto, en cumplimiento del Decreto 1077 de 2015 (Compila Decreto 2981 de 2013 del Ministerio de Vivienda, Ciudad y Territorio) y del Reglamento Técnico del Sector de Agua Potable y Saneamiento Básico - RAS, los cuales deberán ser independientes y contar con:
a) Base impermeabilizada para evitar una posible contaminación del suelo.
b) Cubierta para evitar el contacto con el agua.
c) Sistema de diques y cunetas perimetrales para los residuos líquidos.
d) Condiciones óptimas o sistemas que permitan la ventilación e iluminación.
e) Sistemas de prevención y control de incendios.
f) Kit antiderrames (para el almacenamiento de residuos líquidos peligrosos).
g) Señalización.
h) Los recipientes empleados para el almacenamiento de los residuos deberán ser identificados por tipo de residuo y permitir su fácil limpieza.</v>
      </c>
      <c r="D88" s="7" t="str">
        <f>PTE!F91</f>
        <v>N/A</v>
      </c>
      <c r="E88" s="7" t="str">
        <f>PTE!G91</f>
        <v>Aplica</v>
      </c>
      <c r="F88" s="7" t="str">
        <f>PTE!H91</f>
        <v>Aplica</v>
      </c>
      <c r="G88" s="7" t="str">
        <f>PTE!I91</f>
        <v>Aplica</v>
      </c>
      <c r="H88" s="7" t="str">
        <f>PTE!J91</f>
        <v>Permanente</v>
      </c>
    </row>
    <row r="89" spans="1:8" ht="138.75" hidden="1" customHeight="1">
      <c r="A89" s="8">
        <f>PTE!D92</f>
        <v>0</v>
      </c>
      <c r="B89" s="7" t="str">
        <f>PTE!B92</f>
        <v>RESIDUOS</v>
      </c>
      <c r="C89" s="6" t="str">
        <f>PTE!E92</f>
        <v>Realizar el manejo de residuos sólidos convencionales (aprovechables y no aprovechables) a través de terceros debidamente autorizados para su transporte, almacenamiento, aprovechamiento, tratamiento y/o disposición final, y presentar en los respectivos Informes de Cumplimiento Ambiental – ICA:
a) Copia de las autorizaciones, permisos y/o licencias de las respectivas empresas encargadas de la gestión de los residuos.
b) Actas de entrega para el transporte, almacenamiento, aprovechamiento, tratamiento y/o disposición final, que indiquen: nombre de empresa, fecha de entrega, sitio de entrega, tipo de residuos, cantidad, tratamiento y/o aprovechamiento a implementar (para el caso de residuos aprovechables).
c) Relacionar los volúmenes generados de residuos tanto aprovechables como no aprovechables en  el registro (base de datos) solicitada por esta Autoridad.</v>
      </c>
      <c r="D89" s="7" t="str">
        <f>PTE!F92</f>
        <v>N/A</v>
      </c>
      <c r="E89" s="7" t="str">
        <f>PTE!G92</f>
        <v>Aplica</v>
      </c>
      <c r="F89" s="7" t="str">
        <f>PTE!H92</f>
        <v>Aplica</v>
      </c>
      <c r="G89" s="7" t="str">
        <f>PTE!I92</f>
        <v>Aplica</v>
      </c>
      <c r="H89" s="7" t="str">
        <f>PTE!J92</f>
        <v>Permanente</v>
      </c>
    </row>
    <row r="90" spans="1:8" ht="48.75" hidden="1" customHeight="1">
      <c r="A90" s="8">
        <f>PTE!D93</f>
        <v>0</v>
      </c>
      <c r="B90" s="7" t="str">
        <f>PTE!B93</f>
        <v>RESIDUOS</v>
      </c>
      <c r="C90" s="6" t="str">
        <f>PTE!E93</f>
        <v>Los residuos orgánicos provenientes de alimentos no podrán ser entregados a la comunidad para su aprovechamiento.</v>
      </c>
      <c r="D90" s="7" t="str">
        <f>PTE!F93</f>
        <v>N/A</v>
      </c>
      <c r="E90" s="7" t="str">
        <f>PTE!G93</f>
        <v>Aplica</v>
      </c>
      <c r="F90" s="7" t="str">
        <f>PTE!H93</f>
        <v>Aplica</v>
      </c>
      <c r="G90" s="7" t="str">
        <f>PTE!I93</f>
        <v>Aplica</v>
      </c>
      <c r="H90" s="7" t="str">
        <f>PTE!J93</f>
        <v>Permanente</v>
      </c>
    </row>
    <row r="91" spans="1:8" ht="137.25" hidden="1" customHeight="1">
      <c r="A91" s="8">
        <f>PTE!D94</f>
        <v>0</v>
      </c>
      <c r="B91" s="7" t="str">
        <f>PTE!B94</f>
        <v>RESIDUOS</v>
      </c>
      <c r="C91" s="6" t="str">
        <f>PTE!E94</f>
        <v>Integrar la gestión de los residuos posconsumo, como: pilas y/o acumuladores, bombillas, llantas usadas, computadores y/o periféricos, baterías plomo ácido, fármacos o medicamentos vencidos, envases y empaques y demás residuos posconsumo considerados por la normativa actual vigente, a las corrientes posconsumo reglamentadas, y presentar en los respectivos Informes de Cumplimiento Ambiental – ICA los certificados de entrega de estos residuos al Plan de Gestión de Devolución de Productos Posconsumo y/o al Sistema de Recolección Selectiva y Gestión Ambiental de Residuos aprobados por esta Autoridad, indicando por cada periodo reportado:
a) El volumen y/o peso de residuos posconsumo entregados, discriminando tipo de residuo y el manejo que se le otorgará por parte del Plan de Gestión de Devolución de Productos Posconsumo y/o Sistema de Recolección Selectiva y Gestión Ambiental de Residuos a los residuos posconsumo entregados.
b) Relacionar los volúmenes generados, aprovechados, tratados y/o dispuestos en el registro (base de datos) solicitada por esta Autoridad.</v>
      </c>
      <c r="D91" s="7" t="str">
        <f>PTE!F94</f>
        <v>N/A</v>
      </c>
      <c r="E91" s="7" t="str">
        <f>PTE!G94</f>
        <v>Aplica</v>
      </c>
      <c r="F91" s="7" t="str">
        <f>PTE!H94</f>
        <v>Aplica</v>
      </c>
      <c r="G91" s="7" t="str">
        <f>PTE!I94</f>
        <v>Aplica</v>
      </c>
      <c r="H91" s="7" t="str">
        <f>PTE!J94</f>
        <v>Permanente</v>
      </c>
    </row>
    <row r="92" spans="1:8" ht="152.25" hidden="1" customHeight="1">
      <c r="A92" s="8">
        <f>PTE!D95</f>
        <v>0</v>
      </c>
      <c r="B92" s="7" t="str">
        <f>PTE!B95</f>
        <v>RESIDUOS</v>
      </c>
      <c r="C92" s="6" t="str">
        <f>PTE!E95</f>
        <v>Realizar el manejo de residuos peligrosos (líquidos y sólidos) a través de terceros debidamente autorizados para su transporte, almacenamiento, aprovechamiento, tratamiento y/o disposición final, y presentar en los respectivos Informes de Cumplimiento Ambiental – ICA:
a) Copia de las autorizaciones, permisos y/o licencias de las respectivas empresas encargadas de la gestión de los residuos.
b) Actas de entrega para el transporte, almacenamiento, aprovechamiento, tratamiento y/o disposición final, que indiquen: nombre de empresa, fecha de entrega, sitio de entrega, tipo de residuos y cantidad.
c) Certificados de tratamiento, aprovechamiento y/o disposición final, que indiquen: nombre de empresa que gestionó los residuos, nombre de empresa que entregó los residuos, fechas de recepción y gestión de residuos, tipo de residuo, cantidad, tipo de tratamiento realizado y/o alternativa de disposición final y sitio donde se gestionó el residuo.
d) Relacionar los volúmenes generados, aprovechados, tratados y/o dispuestos en el registro (base de datos) solicitada por esta Autoridad.</v>
      </c>
      <c r="D92" s="7" t="str">
        <f>PTE!F95</f>
        <v>N/A</v>
      </c>
      <c r="E92" s="7" t="str">
        <f>PTE!G95</f>
        <v>Aplica</v>
      </c>
      <c r="F92" s="7" t="str">
        <f>PTE!H95</f>
        <v>Aplica</v>
      </c>
      <c r="G92" s="7" t="str">
        <f>PTE!I95</f>
        <v>Aplica</v>
      </c>
      <c r="H92" s="7" t="str">
        <f>PTE!J95</f>
        <v>Permanente</v>
      </c>
    </row>
    <row r="93" spans="1:8" ht="73.5" hidden="1" customHeight="1">
      <c r="A93" s="8">
        <f>PTE!D96</f>
        <v>0</v>
      </c>
      <c r="B93" s="7" t="str">
        <f>PTE!B96</f>
        <v>RESIDUOS</v>
      </c>
      <c r="C93" s="6" t="str">
        <f>PTE!E96</f>
        <v xml:space="preserve">Para cantidades iguales o superiores a 10 kg/mes de residuos sólidos peligrosos, dar cumplimiento a lo establecido en la Resolución 1362 del 2007 del entonces Ministerio de Ambiente, Vivienda y Desarrollo Territorial, o aquella que la modifique, sustituya o derogue, por la cual se establecen los requisitos y el procedimiento para el Registro de Generadores de Residuos o Desechos Peligrosos, a que hacen referencia los artículos 2.2.6.1.6.1 y 2.2.6.1.6.2 del Decreto 1076 de 2015. </v>
      </c>
      <c r="D93" s="7" t="str">
        <f>PTE!F96</f>
        <v>N/A</v>
      </c>
      <c r="E93" s="7" t="str">
        <f>PTE!G96</f>
        <v>Aplica</v>
      </c>
      <c r="F93" s="7" t="str">
        <f>PTE!H96</f>
        <v>Aplica</v>
      </c>
      <c r="G93" s="7" t="str">
        <f>PTE!I96</f>
        <v>Aplica</v>
      </c>
      <c r="H93" s="7" t="str">
        <f>PTE!J96</f>
        <v>Permanente</v>
      </c>
    </row>
    <row r="94" spans="1:8" ht="72.75" hidden="1" customHeight="1">
      <c r="A94" s="8">
        <f>PTE!D97</f>
        <v>0</v>
      </c>
      <c r="B94" s="7" t="str">
        <f>PTE!B97</f>
        <v>RESIDUOS</v>
      </c>
      <c r="C94" s="6" t="str">
        <f>PTE!E97</f>
        <v xml:space="preserve">De conformidad con el establecido en el artículo 2.2.6.1.3.1. del Título 6, Parte 2, Libro 2 del Decreto 1076 de 2015 o aquella que la modifique, sustituya o derogue, no se podrá realizar el almacenamiento temporal de residuos peligrosos por más de doce (12) meses; en los casos debidamente sustentados y justificados, se podrá solicitar ante esta autoridad, una extensión de dicho periodo. </v>
      </c>
      <c r="D94" s="7" t="str">
        <f>PTE!F97</f>
        <v>N/A</v>
      </c>
      <c r="E94" s="7" t="str">
        <f>PTE!G97</f>
        <v>Aplica</v>
      </c>
      <c r="F94" s="7" t="str">
        <f>PTE!H97</f>
        <v>Aplica</v>
      </c>
      <c r="G94" s="7" t="str">
        <f>PTE!I97</f>
        <v>Aplica</v>
      </c>
      <c r="H94" s="7" t="str">
        <f>PTE!J97</f>
        <v>Permanente</v>
      </c>
    </row>
    <row r="95" spans="1:8" ht="186.75" hidden="1" customHeight="1">
      <c r="A95" s="8">
        <f>PTE!D98</f>
        <v>0</v>
      </c>
      <c r="B95" s="7" t="str">
        <f>PTE!B98</f>
        <v>RESIDUOS</v>
      </c>
      <c r="C95" s="6" t="str">
        <f>PTE!E98</f>
        <v>Presentar la gestión de los residuos hospitalarios y similares generados en el proyecto en los Informes de Cumplimiento Ambiental - ICA, dando cumplimiento a las siguientes condiciones:
a) Copia de las autorizaciones, permisos y/o licencias de las respectivas empresas encargadas de la gestión de los residuos.
b) Actas de entrega para el transporte, almacenamiento, aprovechamiento, tratamiento y/o disposición final, que indiquen: nombre de empresa, fecha de entrega, sitio de entrega, tipo de residuos y cantidad.
c) Certificados de tratamiento, aprovechamiento y/o disposición final, que indiquen: nombre de empresa que gestionó los residuos, nombre de empresa que entregó los residuos, fechas de recepción y gestión de residuos, tipo de residuo, cantidad, tipo de tratamiento realizado  y/o alternativa de disposición final y sitio donde se gestionó el residuo.
d) Almacenarse de acuerdo al código de colores y las características y condiciones específicas establecidas en el Manual de Procedimientos para la Gestión Integral de Residuos Hospitalarios y Similares, adoptado por la Resolución 1164 de 2002 del Ministerio de Ambiente y Ministerio de Salud, o aquella que la modifique, sustituya o derogue.
e) Relacionar los volúmenes generados, tratados y/o dispuestos en el registro (base de datos) solicitada por esta Autoridad.</v>
      </c>
      <c r="D95" s="7" t="str">
        <f>PTE!F98</f>
        <v>N/A</v>
      </c>
      <c r="E95" s="7" t="str">
        <f>PTE!G98</f>
        <v>Aplica</v>
      </c>
      <c r="F95" s="7" t="str">
        <f>PTE!H98</f>
        <v>Aplica</v>
      </c>
      <c r="G95" s="7" t="str">
        <f>PTE!I98</f>
        <v>Aplica</v>
      </c>
      <c r="H95" s="7" t="str">
        <f>PTE!J98</f>
        <v>Permanente</v>
      </c>
    </row>
    <row r="96" spans="1:8" ht="157.5" hidden="1" customHeight="1">
      <c r="A96" s="8">
        <f>PTE!D99</f>
        <v>0</v>
      </c>
      <c r="B96" s="7" t="str">
        <f>PTE!B99</f>
        <v>RESIDUOS</v>
      </c>
      <c r="C96" s="6" t="str">
        <f>PTE!E99</f>
        <v>Disponer los residuos de construcción y demolición – RCD no susceptibles de aprovechamiento de acuerdo con lo establecido en la Resolución 472 de 2017 del Ministerio de Ambiente y Desarrollo Sostenible (modificada por la Resolución 1257 del 2021), o aquella otra que la modifique, sustituya o derogue, en los sitios de disposición final de RCD legalmente autorizados, para lo cual la sociedad entregará en los respectivos Informes de Cumplimiento Ambiental – ICA:
a) Copia de las autorizaciones, permisos y/o licencias del sitio de disposición final de RCD.
b) Actas de entrega, que indiquen: nombre de empresa, fecha de entrega, sitio de entrega, tipo de residuo y cantidad.
c) Certificados de disposición final, que indiquen: nombre de empresa que gestionó los residuos, nombre de empresa que entregó los residuos, fechas de recepción y gestión de residuos, tipo de residuo, cantidad y sitio donde se gestionó el residuo.
d) Relacionar los volúmenes de RCD generados, aprovechados, tratados y/o dispuestos por tipo de residuo en el registro (base de datos) solicitada por esta Autoridad.</v>
      </c>
      <c r="D96" s="7" t="str">
        <f>PTE!F99</f>
        <v>N/A</v>
      </c>
      <c r="E96" s="7" t="str">
        <f>PTE!G99</f>
        <v>Aplica</v>
      </c>
      <c r="F96" s="7" t="str">
        <f>PTE!H99</f>
        <v>Aplica</v>
      </c>
      <c r="G96" s="7" t="str">
        <f>PTE!I99</f>
        <v>Aplica</v>
      </c>
      <c r="H96" s="7" t="str">
        <f>PTE!J99</f>
        <v>Permanente</v>
      </c>
    </row>
    <row r="97" spans="1:8" ht="335.25" hidden="1" customHeight="1">
      <c r="A97" s="8">
        <f>PTE!D100</f>
        <v>0</v>
      </c>
      <c r="B97" s="7" t="str">
        <f>PTE!B100</f>
        <v>ZONAS DE DISPOSICIÓN DE MATERIAL SOBRANTE DE EXCAVACIONES</v>
      </c>
      <c r="C97" s="6" t="str">
        <f>PTE!E100</f>
        <v>Dar cumplimiento a las siguientes condiciones relacionadas con el manejo de las ZODMEs:
a) Implementar sistemas de manejo de aguas de escorrentía y sistemas de control de sólidos a la salida de los drenajes del depósito, de tal manera que no se vean afectados cuerpos de aguas, estabilidad del relleno y/o los predios vecinos.
b) No se podrá disponer en las ZODMEs residuos sólidos convencionales y peligrosos, tales como: orgánicos, chatarra, madera, papel, lodos, combustibles, entre otros no autorizados.
c) Realizar la compactación y cubrimiento del material mientras se realice la disposición del mismo.
d) Presentar en los Informes de Cumplimiento Ambiental – ICA el avance para el respectivo periodo reportado según el modelo de almacenamiento de datos geográficos establecido en la Resolución 2182 de 2016 expedida por el MADS, o aquella que la modifique, sustituya o derogue.
e) Presentar el origen, volúmenes y tipo de material dispuesto a la fecha de corte de los Informes de Cumplimiento Ambiental – ICA, discriminando el volumen acumulado y dispuesto en el periodo.
f) Realizar monitoreos [definir la frecuencia, la cual estará en función de la estabilidad del terreno de acuerdo; validar con el estudio geotécnico que presente el proyecto] a través de levantamientos altimétricos y planimétricos de la zona del depósito, a fin de verificar la conformación del relleno. Presentar los resultados de los monitoreos en los Informes de Cumplimiento Ambiental – ICA. 
g) Implementar sistemas de medición de la estabilidad del lleno para identificar oportunamente una posible falla debida al asentamiento generado en el relleno al finalizar la conformación del mismo. Presentar los soportes correspondientes en los Informes de Cumplimiento Ambiental – ICA.
h) Al finalizar el lleno de la ZODME realizar su revegetalización con especies nativas, o aquella otra actividad pactada con los propietarios de los predios de acuerdo con el uso final que se le vaya a dar al área, cuando estas se encuentren localizadas en predios privados. La sociedad XXX acreditará documentalmente a la ANLA a través del respecto Informe de Cumplimiento Ambiental - ICA la conformación final de la ZODME.
i) Luego de la etapa de clausura de la ZODME y mientras el proyecto esté en operación, se deberá continuar con el mantenimiento rutinario de los sistemas de manejo de aguas de escorrentía, sólidos y revegetalización establecidos en la misma, en caso de que esta última aplique. De lo anterior, se deben presentar las actividades adelantadas con registro fotográfico en el respectivo Informe de Cumplimiento Ambiental ICA del periodo reportado.</v>
      </c>
      <c r="D97" s="7" t="str">
        <f>PTE!F100</f>
        <v>N/A</v>
      </c>
      <c r="E97" s="7" t="str">
        <f>PTE!G100</f>
        <v>Aplica</v>
      </c>
      <c r="F97" s="7" t="str">
        <f>PTE!H100</f>
        <v>Aplica</v>
      </c>
      <c r="G97" s="7" t="str">
        <f>PTE!I100</f>
        <v>N/A</v>
      </c>
      <c r="H97" s="7" t="str">
        <f>PTE!J100</f>
        <v>Permanente</v>
      </c>
    </row>
    <row r="98" spans="1:8" ht="72.75" hidden="1" customHeight="1">
      <c r="A98" s="8">
        <f>PTE!D101</f>
        <v>0</v>
      </c>
      <c r="B98" s="7" t="str">
        <f>PTE!B101</f>
        <v>COMPENSACIONES DEL MEDIO BIÓTICO</v>
      </c>
      <c r="C98" s="6" t="str">
        <f>PTE!E101</f>
        <v>En ningún caso las actividades de compensación podrán generar impactos adicionales a los ya identificados por el proyecto; en este sentido, para la implementación de las actividades de compensación no se podrá hacer uso y/o aprovechamiento de recursos naturales adicionales a los ya aprobados para las actividades en el presente acto administrativo.</v>
      </c>
      <c r="D98" s="7" t="str">
        <f>PTE!F101</f>
        <v>N/A</v>
      </c>
      <c r="E98" s="7" t="str">
        <f>PTE!G101</f>
        <v>Aplica</v>
      </c>
      <c r="F98" s="7" t="str">
        <f>PTE!H101</f>
        <v>Aplica</v>
      </c>
      <c r="G98" s="7" t="str">
        <f>PTE!I101</f>
        <v>Aplica</v>
      </c>
      <c r="H98" s="7" t="str">
        <f>PTE!J101</f>
        <v>Permanente</v>
      </c>
    </row>
    <row r="99" spans="1:8" ht="72" hidden="1" customHeight="1">
      <c r="A99" s="8">
        <f>PTE!D102</f>
        <v>0</v>
      </c>
      <c r="B99" s="7" t="str">
        <f>PTE!B102</f>
        <v>COMPENSACIONES DEL MEDIO BIÓTICO</v>
      </c>
      <c r="C99" s="6" t="str">
        <f>PTE!E102</f>
        <v>Dar inicio a las actividades de compensación en un periodo máximo de 6 meses una vez iniciada la actividad que da origen al impacto y a la respectiva compensación, incluyendo las consideraciones de adicionalidad y/u obligaciones específicas del acto administrativo, de conformidad con el articulo 3 de la Resolución 256 del 22 de febrero de 2018, o aquella norma que la modifique, sustituya o derogue, e informar a esta autoridad mediante oficio dirigido a la Subdirección de Seguimiento de Licencias Ambientales el inicio de las  actividades de compensación.</v>
      </c>
      <c r="D99" s="7" t="str">
        <f>PTE!F102</f>
        <v>N/A</v>
      </c>
      <c r="E99" s="7" t="str">
        <f>PTE!G102</f>
        <v>Aplica</v>
      </c>
      <c r="F99" s="7" t="str">
        <f>PTE!H102</f>
        <v>Aplica</v>
      </c>
      <c r="G99" s="7" t="str">
        <f>PTE!I102</f>
        <v>N/A</v>
      </c>
      <c r="H99" s="7" t="str">
        <f>PTE!J102</f>
        <v>Temporal</v>
      </c>
    </row>
    <row r="100" spans="1:8" ht="88.5" hidden="1" customHeight="1">
      <c r="A100" s="8">
        <f>PTE!D103</f>
        <v>0</v>
      </c>
      <c r="B100" s="7" t="str">
        <f>PTE!B103</f>
        <v>COMPENSACIONES DEL MEDIO BIÓTICO</v>
      </c>
      <c r="C100" s="6" t="str">
        <f>PTE!E103</f>
        <v>Parágrafo 1: El cumplimiento de objetivos y obligaciones asociadas a las formas agrupadas de implementación de los planes de compensación del medio biótico e inversión forzosa de no menos del 1% a las que se refiere el Manual de Compensaciones del Componente Biótico y el Articulo  2.2.9.3.1.12. del Decreto 1076 de 2015, o aquella norma que la modifique, sustituya o derogue, se presentarán de manera independiente en los Informes de Cumplimiento Ambiental de cada proyecto y de cada obligación correspondiente, bajo el modelo de almacenamiento geográfico establecido en la Resolución 2182 de 2016 del MADS, o la que la modifique, sustituya o derogue.</v>
      </c>
      <c r="D100" s="7" t="str">
        <f>PTE!F103</f>
        <v xml:space="preserve"> -</v>
      </c>
      <c r="E100" s="7" t="str">
        <f>PTE!G103</f>
        <v xml:space="preserve"> -</v>
      </c>
      <c r="F100" s="7" t="str">
        <f>PTE!H103</f>
        <v xml:space="preserve"> -</v>
      </c>
      <c r="G100" s="7" t="str">
        <f>PTE!I103</f>
        <v xml:space="preserve"> -</v>
      </c>
      <c r="H100" s="7" t="str">
        <f>PTE!J103</f>
        <v xml:space="preserve"> -</v>
      </c>
    </row>
    <row r="101" spans="1:8" ht="85.5" hidden="1" customHeight="1">
      <c r="A101" s="8">
        <f>PTE!D104</f>
        <v>0</v>
      </c>
      <c r="B101" s="7" t="str">
        <f>PTE!B104</f>
        <v>COMPENSACIONES DEL MEDIO BIÓTICO</v>
      </c>
      <c r="C101" s="6" t="str">
        <f>PTE!E104</f>
        <v>Parágrafo 2: No se deberán presentar superposiciones entre las áreas destinadas para el cumplimiento de las obligaciones de compensación o de inversión forzosa de no menos del 1%, así como tampoco con áreas destinadas al cumplimiento de obligaciones impuestas a cualquier otro expediente, máxime cuando se trate de la misma actividad propuesta para el cumplimiento de la obligación.</v>
      </c>
      <c r="D101" s="7" t="str">
        <f>PTE!F104</f>
        <v xml:space="preserve"> -</v>
      </c>
      <c r="E101" s="7" t="str">
        <f>PTE!G104</f>
        <v xml:space="preserve"> -</v>
      </c>
      <c r="F101" s="7" t="str">
        <f>PTE!H104</f>
        <v xml:space="preserve"> -</v>
      </c>
      <c r="G101" s="7" t="str">
        <f>PTE!I104</f>
        <v xml:space="preserve"> -</v>
      </c>
      <c r="H101" s="7" t="str">
        <f>PTE!J104</f>
        <v xml:space="preserve"> -</v>
      </c>
    </row>
    <row r="102" spans="1:8" ht="88.5" hidden="1" customHeight="1">
      <c r="A102" s="8">
        <f>PTE!D105</f>
        <v>0</v>
      </c>
      <c r="B102" s="7" t="str">
        <f>PTE!B105</f>
        <v>COMPENSACIONES DEL MEDIO BIÓTICO</v>
      </c>
      <c r="C102" s="6" t="str">
        <f>PTE!E105</f>
        <v>Entregar mediante oficio dirigido a la Subdirección de Seguimiento de Licencias Ambientales - SSLA, el cronograma con las fechas de presentación de las áreas definitivas de compensación a esta Autoridad para su aprobación, previo al inicio de las actividades que generan el impacto, contemplando la condición del inicio de la implementación de las acciones de compensación en un máximo de seis meses después del inicio de las actividades que generan el impacto. Cualquier modificación deberá ser informada y autorizada por la autoridad, quien se pronunciará sobre la pertinencia de las modificaciones solicitadas.</v>
      </c>
      <c r="D102" s="7" t="str">
        <f>PTE!F105</f>
        <v>N/A</v>
      </c>
      <c r="E102" s="7" t="str">
        <f>PTE!G105</f>
        <v>Aplica</v>
      </c>
      <c r="F102" s="7" t="str">
        <f>PTE!H105</f>
        <v>N/A</v>
      </c>
      <c r="G102" s="7" t="str">
        <f>PTE!I105</f>
        <v>N/A</v>
      </c>
      <c r="H102" s="7" t="str">
        <f>PTE!J105</f>
        <v>Puntual</v>
      </c>
    </row>
    <row r="103" spans="1:8" ht="63.75" hidden="1" customHeight="1">
      <c r="A103" s="8">
        <f>PTE!D106</f>
        <v>0</v>
      </c>
      <c r="B103" s="7" t="str">
        <f>PTE!B106</f>
        <v>COMPENSACIONES DEL MEDIO BIÓTICO</v>
      </c>
      <c r="C103" s="6" t="str">
        <f>PTE!E106</f>
        <v>En caso de identificar que, una vez finalizada la actividad que genera la compensación, se incurre en una compensación de menor o mayor área a la aprobada mediante el presente acto administrativo, la sociedad informará a esta autoridad los ajustes al plan de compensación para que en el marco del seguimiento ambiental sea objeto de análisis y aprobación.</v>
      </c>
      <c r="D103" s="7" t="str">
        <f>PTE!F106</f>
        <v>N/A</v>
      </c>
      <c r="E103" s="7" t="str">
        <f>PTE!G106</f>
        <v>Aplica</v>
      </c>
      <c r="F103" s="7" t="str">
        <f>PTE!H106</f>
        <v>Aplica</v>
      </c>
      <c r="G103" s="7" t="str">
        <f>PTE!I106</f>
        <v>N/A</v>
      </c>
      <c r="H103" s="7" t="str">
        <f>PTE!J106</f>
        <v>Temporal</v>
      </c>
    </row>
    <row r="104" spans="1:8" ht="83.25" hidden="1" customHeight="1">
      <c r="A104" s="8">
        <f>PTE!D107</f>
        <v>0</v>
      </c>
      <c r="B104" s="7" t="str">
        <f>PTE!B107</f>
        <v>COMPENSACIONES DEL MEDIO BIÓTICO</v>
      </c>
      <c r="C104" s="6" t="str">
        <f>PTE!E107</f>
        <v>Las áreas definitivas para el desarrollo de las actividades aprobadas de compensación deberán estar inmersas en las áreas preliminares aprobadas mediante el presente acto administrativo, en caso contrario, deberán ser debidamente justificadas garantizando la adicionalidad y las mismas condiciones de modo, tiempo y lugar que fueron objeto de aprobación, con el fin de ser presentadas a esta autoridad para que en el marco del seguimiento ambiental sea objeto de análisis y aprobación de conformidad con lo dispuesto en el articulo 4 de la resolución 256 del 22 de febrero de 2018 o aquella norma que la modifique, sustituya o derogue.</v>
      </c>
      <c r="D104" s="7" t="str">
        <f>PTE!F107</f>
        <v>N/A</v>
      </c>
      <c r="E104" s="7" t="str">
        <f>PTE!G107</f>
        <v>Aplica</v>
      </c>
      <c r="F104" s="7" t="str">
        <f>PTE!H107</f>
        <v>Aplica</v>
      </c>
      <c r="G104" s="7" t="str">
        <f>PTE!I107</f>
        <v>Aplica</v>
      </c>
      <c r="H104" s="7" t="str">
        <f>PTE!J107</f>
        <v>Permanente</v>
      </c>
    </row>
    <row r="105" spans="1:8" ht="70.5" hidden="1" customHeight="1">
      <c r="A105" s="8">
        <f>PTE!D108</f>
        <v>0</v>
      </c>
      <c r="B105" s="7" t="str">
        <f>PTE!B108</f>
        <v>COMPENSACIONES DEL MEDIO BIÓTICO</v>
      </c>
      <c r="C105" s="6" t="str">
        <f>PTE!E108</f>
        <v>En caso de cambio en las acciones, sitios, modos, mecanismos y/o formas de compensación aprobadas, presentarlos a esta autoridad para que en el marco del seguimiento ambiental sea objeto de análisis y aprobación, de conformidad con lo dispuesto en el articulo 4 de la resolución 256 del 22 de febrero de 2018 o aquella norma que la modifique, derogue o sustituya.</v>
      </c>
      <c r="D105" s="7" t="str">
        <f>PTE!F108</f>
        <v>N/A</v>
      </c>
      <c r="E105" s="7" t="str">
        <f>PTE!G108</f>
        <v>Aplica</v>
      </c>
      <c r="F105" s="7" t="str">
        <f>PTE!H108</f>
        <v>Aplica</v>
      </c>
      <c r="G105" s="7" t="str">
        <f>PTE!I108</f>
        <v>Aplica</v>
      </c>
      <c r="H105" s="7" t="str">
        <f>PTE!J108</f>
        <v>Permanente</v>
      </c>
    </row>
    <row r="106" spans="1:8" ht="221.25" hidden="1" customHeight="1">
      <c r="A106" s="8">
        <f>PTE!D109</f>
        <v>0</v>
      </c>
      <c r="B106" s="7" t="str">
        <f>PTE!B109</f>
        <v>COMPENSACIONES DEL MEDIO BIÓTICO</v>
      </c>
      <c r="C106" s="6" t="str">
        <f>PTE!E109</f>
        <v xml:space="preserve">La sociedad, deberá presentar en los respectivos Informes de Cumplimiento Ambiental - ICA, un informe de avance, el cual debe contener como mínimo: 
a) Comparación de la caracterización detallada de los polígonos elegidos para llevar a cabo las acciones de compensación del medio biótico, respecto a los resultados obtenidos durante el seguimiento y monitoreo propuesto, para cada uno de los indicadores y realizar el análisis de efectividad respectivo, así como la propuesta de ajuste en caso de resultados desfavorables. 
b) Información geográfica del área compensada a la fecha de presentación del informe de avance, incluyendo la respectiva discriminación por acción de compensación, y porcentaje de avance con respecto al área total a compensar. 
c) Estado de los ecosistemas del área de compensación propuestas para las acciones de restauración, preservación y/o uso sostenible, las cuales deberán ser coherentes con las necesidades del territorio frente a procesos de conservación y restauración ecológica, así como los instrumentos de planificación y ordenamiento territorial.
d) Descripción de las actividades ejecutadas, que incluya los soportes y registro fotográfico que evidencien cada una de las actividades propuestas en la fase de implementación, seguimiento y monitoreo para las acciones aprobadas.
e) Porcentaje de avance de acuerdo al cronograma.
Parágrafo: La compensación se dará por cumplida una vez se logre el cumplimiento de los objetivos y metas propuestos por la sociedad en términos ecológicos, biológicos y/o ecosistémicos. </v>
      </c>
      <c r="D106" s="7" t="str">
        <f>PTE!F109</f>
        <v>N/A</v>
      </c>
      <c r="E106" s="7" t="str">
        <f>PTE!G109</f>
        <v>Aplica</v>
      </c>
      <c r="F106" s="7" t="str">
        <f>PTE!H109</f>
        <v>Aplica</v>
      </c>
      <c r="G106" s="7" t="str">
        <f>PTE!I109</f>
        <v>Aplica</v>
      </c>
      <c r="H106" s="7" t="str">
        <f>PTE!J109</f>
        <v>Permanente</v>
      </c>
    </row>
    <row r="107" spans="1:8" ht="204.75" hidden="1" customHeight="1">
      <c r="A107" s="8">
        <f>PTE!D110</f>
        <v>0</v>
      </c>
      <c r="B107" s="7" t="str">
        <f>PTE!B110</f>
        <v>COMPENSACIONES DEL MEDIO BIÓTICO</v>
      </c>
      <c r="C107" s="6" t="str">
        <f>PTE!E110</f>
        <v>La sociedad evidenciará y cuantificará la no pérdida neta de biodiversidad de la que trata el "Manual de compensaciones del componente biótico", utilizando como ecosistema de referencia las áreas de afectación que generan las obligaciones de compensación, para lo cual deberá presentar en el primer Informe de Cumplimiento Ambiental - ICA de la fase constructiva, con base en los datos de línea base del estudio de viabilidad ambiental: 
a) El cálculo de los indicadores contenidos en el documento "Indicadores de impacto para el seguimiento de las obligaciones de compensación y planes de inversión del 1%" para los ecosistemas de referencia. 
b) Las metas actualizadas del plan de compensación en términos de composición, estructura y función de las acciones a implementar, de acuerdo con los resultados de los atributos ecológicos obtenidos de la aplicación de los indicadores en los ecosistemas de referencia.
En los siguientes Informes de Cumplimiento Ambiental - ICA se deberá presentar el cálculo de los indicadores de impacto para las áreas de compensación, con el fin de establecer el cumplimiento de las metas en términos de la efectividad de las medidas de compensación asociadas a la no pérdida neta de biodiversidad. 
Paragrafo: En caso de cambios en las áreas u acciones de compensación, las metas deberán ser actualizadas de acuerdo con el resultados de los indicadores de impacto para la composición, estructura y función de los ecosistemas de referencia.</v>
      </c>
      <c r="D107" s="7" t="str">
        <f>PTE!F110</f>
        <v>N/A</v>
      </c>
      <c r="E107" s="7" t="str">
        <f>PTE!G110</f>
        <v>Aplica</v>
      </c>
      <c r="F107" s="7" t="str">
        <f>PTE!H110</f>
        <v>Aplica</v>
      </c>
      <c r="G107" s="7" t="str">
        <f>PTE!I110</f>
        <v>Aplica</v>
      </c>
      <c r="H107" s="7" t="str">
        <f>PTE!J110</f>
        <v>Permanente</v>
      </c>
    </row>
    <row r="108" spans="1:8" ht="45.75" hidden="1" customHeight="1">
      <c r="A108" s="8">
        <f>PTE!D111</f>
        <v>0</v>
      </c>
      <c r="B108" s="7" t="str">
        <f>PTE!B111</f>
        <v>COMPENSACIONES DEL MEDIO BIÓTICO</v>
      </c>
      <c r="C108" s="6" t="str">
        <f>PTE!E111</f>
        <v>Al titular del proyecto en ningún caso le será posible atribuir el cumplimiento de los objetivos de compensación a un tercero.</v>
      </c>
      <c r="D108" s="7" t="str">
        <f>PTE!F111</f>
        <v>N/A</v>
      </c>
      <c r="E108" s="7" t="str">
        <f>PTE!G111</f>
        <v>Aplica</v>
      </c>
      <c r="F108" s="7" t="str">
        <f>PTE!H111</f>
        <v>Aplica</v>
      </c>
      <c r="G108" s="7" t="str">
        <f>PTE!I111</f>
        <v>Aplica</v>
      </c>
      <c r="H108" s="7" t="str">
        <f>PTE!J111</f>
        <v>Permanente</v>
      </c>
    </row>
    <row r="109" spans="1:8" ht="63" hidden="1" customHeight="1">
      <c r="A109" s="8">
        <f>PTE!D112</f>
        <v>0</v>
      </c>
      <c r="B109" s="7" t="str">
        <f>PTE!B112</f>
        <v>INVERSIÓN DEL 1%</v>
      </c>
      <c r="C109" s="6" t="str">
        <f>PTE!E112</f>
        <v>Informar a la ANLA por medio de oficio dirigido a la Subdirección de Seguimiento de Licencias Ambientales, la fecha de finalización de las actividades de construcción y montaje del proyecto.</v>
      </c>
      <c r="D109" s="7" t="str">
        <f>PTE!F112</f>
        <v>N/A</v>
      </c>
      <c r="E109" s="7" t="str">
        <f>PTE!G112</f>
        <v>Aplica</v>
      </c>
      <c r="F109" s="7" t="str">
        <f>PTE!H112</f>
        <v>N/A</v>
      </c>
      <c r="G109" s="7" t="str">
        <f>PTE!I112</f>
        <v>N/A</v>
      </c>
      <c r="H109" s="7" t="str">
        <f>PTE!J112</f>
        <v>Temporal</v>
      </c>
    </row>
    <row r="110" spans="1:8" ht="111" hidden="1" customHeight="1">
      <c r="A110" s="8">
        <f>PTE!D113</f>
        <v>0</v>
      </c>
      <c r="B110" s="7" t="str">
        <f>PTE!B113</f>
        <v>INVERSIÓN DEL 1%</v>
      </c>
      <c r="C110" s="6" t="str">
        <f>PTE!E113</f>
        <v>Presentar e iniciar la ejecución del Plan de inversión detallado con la liquidación de las inversiones efectivamente realizadas en pesos colombianos y debidamente discriminada en términos contables, certificada por contador, revisor fiscal o representante legal, conforme al articulo 321 de la ley 1955 del 2019, o la ley que la modifique o sustituya, y las acciones específicas de destinación de los recursos en el marco de las líneas generales y ámbito geográfico aprobado dentro de los seis (6) meses siguientes a la finalización de las actividades de construcción y montaje del proyecto. Como parte integral de este plan, presentar el anexo geográfico con la información detallada en los términos y condiciones que exige el Modelo de Almacenamiento Geográfico adoptado a través de la Resolución 2182 de 2016 del Ministerio de Ambiente y Desarrollo Sostenible, o la que la modifique, sustituya o derogue.</v>
      </c>
      <c r="D110" s="7" t="str">
        <f>PTE!F113</f>
        <v>N/A</v>
      </c>
      <c r="E110" s="7" t="str">
        <f>PTE!G113</f>
        <v>N/A</v>
      </c>
      <c r="F110" s="7" t="str">
        <f>PTE!H113</f>
        <v>Aplica</v>
      </c>
      <c r="G110" s="7" t="str">
        <f>PTE!I113</f>
        <v>N/A</v>
      </c>
      <c r="H110" s="7" t="str">
        <f>PTE!J113</f>
        <v>Temporal</v>
      </c>
    </row>
    <row r="111" spans="1:8" ht="83.25" hidden="1" customHeight="1">
      <c r="A111" s="8">
        <f>PTE!D114</f>
        <v>0</v>
      </c>
      <c r="B111" s="7" t="str">
        <f>PTE!B114</f>
        <v>INVERSIÓN DEL 1%</v>
      </c>
      <c r="C111" s="6" t="str">
        <f>PTE!E114</f>
        <v>Parágrafo: El cumplimiento de objetivos y obligaciones asociadas a las formas agrupadas de implementación de los planes de compensación del medio biótico e inversión de no menos del 1% a las que se refiere el Manual de Compensaciones del Componente Biótico y el Articulo  2.2.9.3.1.12. del Decreto 1076 de 2015, o aquella norma que la modifique o sustituya, se presentarán de manera independiente en los Informes de Cumplimiento Ambiental de cada proyecto y de cada obligación correspondiente, bajo el modelo de almacenamiento geográfico establecido en la Resolución 2182 de 2016 del MADS, o la que la modifique, sustituya o derogue.</v>
      </c>
      <c r="D111" s="7" t="str">
        <f>PTE!F114</f>
        <v xml:space="preserve"> -</v>
      </c>
      <c r="E111" s="7" t="str">
        <f>PTE!G114</f>
        <v xml:space="preserve"> -</v>
      </c>
      <c r="F111" s="7" t="str">
        <f>PTE!H114</f>
        <v xml:space="preserve"> -</v>
      </c>
      <c r="G111" s="7" t="str">
        <f>PTE!I114</f>
        <v xml:space="preserve"> -</v>
      </c>
      <c r="H111" s="7" t="str">
        <f>PTE!J114</f>
        <v xml:space="preserve"> -</v>
      </c>
    </row>
    <row r="112" spans="1:8" ht="75" hidden="1" customHeight="1">
      <c r="A112" s="8">
        <f>PTE!D115</f>
        <v>0</v>
      </c>
      <c r="B112" s="7" t="str">
        <f>PTE!B115</f>
        <v>INVERSIÓN DEL 1%</v>
      </c>
      <c r="C112" s="6" t="str">
        <f>PTE!E115</f>
        <v>Presentar por medio de oficio dirigido a la Subdirección de Seguimiento de Licencias Ambientales de esta autoridad, la actualización del valor de la liquidación de la inversión en relación con los valores no ejecutados con corte a 31 de diciembre de cada año fiscal, de acuerdo con la fórmula señalada en el parágrafo 1 del artículo 321 de la ley 1955 del 25 de mayo de 2019, con plazo máximo de 31 de marzo del año siguiente.</v>
      </c>
      <c r="D112" s="7" t="str">
        <f>PTE!F115</f>
        <v>N/A</v>
      </c>
      <c r="E112" s="7" t="str">
        <f>PTE!G115</f>
        <v>N/A</v>
      </c>
      <c r="F112" s="7" t="str">
        <f>PTE!H115</f>
        <v>Aplica</v>
      </c>
      <c r="G112" s="7" t="str">
        <f>PTE!I115</f>
        <v>Aplica</v>
      </c>
      <c r="H112" s="7" t="str">
        <f>PTE!J115</f>
        <v>Permanente</v>
      </c>
    </row>
    <row r="113" spans="1:8" ht="55.5" hidden="1" customHeight="1">
      <c r="A113" s="8">
        <f>PTE!D116</f>
        <v>0</v>
      </c>
      <c r="B113" s="7" t="str">
        <f>PTE!B116</f>
        <v>INVERSIÓN DEL 1%</v>
      </c>
      <c r="C113" s="6" t="str">
        <f>PTE!E116</f>
        <v>Dar cumplimiento al Plan de Inversión del 1% de conformidad con el cronograma propuesto y presentar los respectivos soportes de las actividades ejecutadas en los Informes de Cumplimiento Ambiental - ICA y en el modelo de almacenamiento geográfico establecido en la Resolución 2182 de 2016 del MADS, o la que la modifique, sustituya o derogue.</v>
      </c>
      <c r="D113" s="7" t="str">
        <f>PTE!F116</f>
        <v>N/A</v>
      </c>
      <c r="E113" s="7" t="str">
        <f>PTE!G116</f>
        <v>N/A</v>
      </c>
      <c r="F113" s="7" t="str">
        <f>PTE!H116</f>
        <v>Aplica</v>
      </c>
      <c r="G113" s="7" t="str">
        <f>PTE!I116</f>
        <v>Aplica</v>
      </c>
      <c r="H113" s="7" t="str">
        <f>PTE!J116</f>
        <v>Permanente</v>
      </c>
    </row>
    <row r="114" spans="1:8" ht="169.5" hidden="1" customHeight="1">
      <c r="A114" s="8">
        <f>PTE!D117</f>
        <v>0</v>
      </c>
      <c r="B114" s="7" t="str">
        <f>PTE!B117</f>
        <v>PLAN DE GESTIÓN DEL RIESGO</v>
      </c>
      <c r="C114" s="6" t="str">
        <f>PTE!E117</f>
        <v>Presentar en los Informes de Cumplimiento Ambiental – ICA, la revisión y/o complemento del Plan de Contingencia siguiendo los lineamientos descritos en el Decreto 1081 del 2015 adicionado por el Decreto 2157 de 2017 en el Artículo 2.3.1.5.2.1.1, Numeral 3.1.2, Literal f y el Decreto 1076 de 2015 en el Artículo 2.2.2.3.5.1, Numeral 9 y el Artículo 2.2.2.3.9.3 o aquellos que los modifiquen, sustituyan o deroguen y en caso de no presentarse un ajuste en el documento, indicar las razones por las cuales no se realiza.
a) Ante nuevas exigencias o cambios en la legislación nacional referente al plan de contingencia, en los plazos establecidos en las mismas.
b) Cuando se introduzcan cambios en los procesos que aumenten la probabilidad de ocurrencia de una contingencia ambiental y/o consecuencia de la materialización del riesgo.  
c) Ante cambios en las valoraciones de los escenarios de riesgo presentes en el proyecto.
d) Ante la ocurrencia de una contingencia que evidencie la necesidad de ajuste del plan.
e) Ante evidencias producto del proceso de seguimiento y control efectuado por la Autoridad Ambiental Competente.</v>
      </c>
      <c r="D114" s="7" t="str">
        <f>PTE!F117</f>
        <v>N/A</v>
      </c>
      <c r="E114" s="7" t="str">
        <f>PTE!G117</f>
        <v>Aplica</v>
      </c>
      <c r="F114" s="7" t="str">
        <f>PTE!H117</f>
        <v>Aplica</v>
      </c>
      <c r="G114" s="7" t="str">
        <f>PTE!I117</f>
        <v>Aplica</v>
      </c>
      <c r="H114" s="7" t="str">
        <f>PTE!J117</f>
        <v>Permanente</v>
      </c>
    </row>
    <row r="115" spans="1:8" ht="69" hidden="1" customHeight="1">
      <c r="A115" s="8">
        <f>PTE!D118</f>
        <v>0</v>
      </c>
      <c r="B115" s="7" t="str">
        <f>PTE!B118</f>
        <v>PLAN DE GESTIÓN DEL RIESGO</v>
      </c>
      <c r="C115" s="6" t="str">
        <f>PTE!E118</f>
        <v>Reportar los eventos de contingencia a través de la plataforma VITAL de conformidad con lo establecido en el artículo 2do de la Resolución 1767 de 2016 o aquellos que los modifiquen, sustituyan o deroguen, ya sea que los eventos sean generados del proyecto hacia el medio o del medio hacia el proyecto, presentando en cada uno de los avances (reportes parciales, de recuperación ambiental y final, según corresponda) las medidas, monitoreos, protocolos y/o acciones ejecutadas en el marco de la atención.</v>
      </c>
      <c r="D115" s="7" t="str">
        <f>PTE!F118</f>
        <v>N/A</v>
      </c>
      <c r="E115" s="7" t="str">
        <f>PTE!G118</f>
        <v>Aplica</v>
      </c>
      <c r="F115" s="7" t="str">
        <f>PTE!H118</f>
        <v>Aplica</v>
      </c>
      <c r="G115" s="7" t="str">
        <f>PTE!I118</f>
        <v>Aplica</v>
      </c>
      <c r="H115" s="7" t="str">
        <f>PTE!J118</f>
        <v>Permanente</v>
      </c>
    </row>
    <row r="116" spans="1:8" ht="69.75" hidden="1" customHeight="1">
      <c r="A116" s="8">
        <f>PTE!D119</f>
        <v>0</v>
      </c>
      <c r="B116" s="7" t="str">
        <f>PTE!B119</f>
        <v>PLAN DE GESTIÓN DEL RIESGO</v>
      </c>
      <c r="C116" s="6" t="str">
        <f>PTE!E119</f>
        <v xml:space="preserve">Presentar en los Informes de Cumplimiento Ambiental – ICA, los soportes de la ejecución de las actividades definidas para las intervenciones correctivas y prospectivas de las medidas de reducción del riesgo. En caso de no presentarse, remitir las razones de la no ejecución y soportarlo con evidencias correspondientes a través de informes, cronogramas, actas, registros fotográficos, entre otros. </v>
      </c>
      <c r="D116" s="7" t="str">
        <f>PTE!F119</f>
        <v>N/A</v>
      </c>
      <c r="E116" s="7" t="str">
        <f>PTE!G119</f>
        <v>Aplica</v>
      </c>
      <c r="F116" s="7" t="str">
        <f>PTE!H119</f>
        <v>Aplica</v>
      </c>
      <c r="G116" s="7" t="str">
        <f>PTE!I119</f>
        <v>Aplica</v>
      </c>
      <c r="H116" s="7" t="str">
        <f>PTE!J119</f>
        <v>Permanente</v>
      </c>
    </row>
    <row r="117" spans="1:8" ht="90.75" hidden="1" customHeight="1">
      <c r="A117" s="8">
        <f>PTE!D120</f>
        <v>0</v>
      </c>
      <c r="B117" s="7" t="str">
        <f>PTE!B120</f>
        <v>PLAN DE GESTIÓN DEL RIESGO</v>
      </c>
      <c r="C117" s="6" t="str">
        <f>PTE!E120</f>
        <v>Presentar en los Informes de Cumplimiento Ambiental – ICA, los soportes de las capacitaciones dirigidas al personal del proyecto y las divulgaciones, socializaciones, simulaciones y simulacros sobre el plan de contingencia involucrando las entidades de los Consejos Municipales de Gestión de Riesgo de Desastres (CMGRD) y los Consejos Departamentales de Gestión de Riesgo de Desastres (CDGRD) y las comunidades del área de influencia, según corresponda. En caso de no presentarse algunos de los convocados, remitir las razones de la no ejecución y soportarlo con las evidencias correspondientes a través de oficios, informes, actas, registros fotográficos, entre otros.</v>
      </c>
      <c r="D117" s="7" t="str">
        <f>PTE!F120</f>
        <v>N/A</v>
      </c>
      <c r="E117" s="7" t="str">
        <f>PTE!G120</f>
        <v>Aplica</v>
      </c>
      <c r="F117" s="7" t="str">
        <f>PTE!H120</f>
        <v>Aplica</v>
      </c>
      <c r="G117" s="7" t="str">
        <f>PTE!I120</f>
        <v>N/A</v>
      </c>
      <c r="H117" s="7" t="str">
        <f>PTE!J120</f>
        <v>Permanente</v>
      </c>
    </row>
    <row r="118" spans="1:8" ht="54" hidden="1" customHeight="1">
      <c r="A118" s="8">
        <f>PTE!D121</f>
        <v>0</v>
      </c>
      <c r="B118" s="7" t="str">
        <f>PTE!B121</f>
        <v>DESMANTELAMIENTO Y ABANDONO</v>
      </c>
      <c r="C118" s="6" t="str">
        <f>PTE!E121</f>
        <v>Presentar por lo menos con tres (3) meses de anticipación al inicio del desmantelamiento y abandono del proyecto el estudio del que trata el artículo 2.2.2.3.9.2 del Decreto 1076 del 2015 o la norma que lo modifique, sustituya o derogue.</v>
      </c>
      <c r="D118" s="7" t="str">
        <f>PTE!F121</f>
        <v>N/A</v>
      </c>
      <c r="E118" s="7" t="str">
        <f>PTE!G121</f>
        <v>N/A</v>
      </c>
      <c r="F118" s="7" t="str">
        <f>PTE!H121</f>
        <v>N/A</v>
      </c>
      <c r="G118" s="7" t="str">
        <f>PTE!I121</f>
        <v>Aplica</v>
      </c>
      <c r="H118" s="7" t="str">
        <f>PTE!J121</f>
        <v>Temporal</v>
      </c>
    </row>
    <row r="119" spans="1:8" ht="79.5" hidden="1" customHeight="1">
      <c r="A119" s="8">
        <f>PTE!D122</f>
        <v>0</v>
      </c>
      <c r="B119" s="7" t="str">
        <f>PTE!B122</f>
        <v>GESTIÓN SOCIAL</v>
      </c>
      <c r="C119" s="6" t="str">
        <f>PTE!E122</f>
        <v xml:space="preserve">La sociedad XXX comunicará a través de canales idóneos a las autoridades municipales, comunidades y demás grupos de interés presentes en el área de intervención, una vez sea notificada la presente resolución: i) los datos del proyecto, obra  o actividad, acto administrativo que aprueba el PMA del proyecto especificando las actividades que autoriza, datos de contacto; ii) las entidades ​que ejercen funciones de control y seguimiento sobre el proyecto, obra o actividad y sus competencias, tanto en temas ambientales como administrativos. Las evidencias del cumplimiento de esta obligación se presentarán en los Informes de Cumplimiento Ambiental - ICA. </v>
      </c>
      <c r="D119" s="7" t="str">
        <f>PTE!F122</f>
        <v>N/A</v>
      </c>
      <c r="E119" s="7" t="str">
        <f>PTE!G122</f>
        <v>Aplica</v>
      </c>
      <c r="F119" s="7" t="str">
        <f>PTE!H122</f>
        <v>Aplica</v>
      </c>
      <c r="G119" s="7" t="str">
        <f>PTE!I122</f>
        <v>Aplica</v>
      </c>
      <c r="H119" s="7" t="str">
        <f>PTE!J122</f>
        <v>Permanente</v>
      </c>
    </row>
    <row r="120" spans="1:8" ht="85.5" hidden="1" customHeight="1">
      <c r="A120" s="8">
        <f>PTE!D123</f>
        <v>0</v>
      </c>
      <c r="B120" s="7" t="str">
        <f>PTE!B123</f>
        <v>GESTIÓN SOCIAL</v>
      </c>
      <c r="C120" s="6" t="str">
        <f>PTE!E123</f>
        <v>Previo al inicio de actividades y de manera permanente, informar a todos sus contratistas y a todo el personal del proyecto sobre las obligaciones, prohibiciones y medidas de control de la presente resolución, el Plan de Manejo Ambiental y la normativa vigente, y exigir el estricto cumplimiento de las mismas. Presentar en los Informes de Cumplimiento Ambiental - ICA, los soportes que evidencien las actividades de información adelantadas, en los que deberá quedar explícito el contenido de la información brindada al personal del proyecto, y demás soportes correspondientes. Lo anterior sin perjuicio a lo establecido en la medidas de manejo ambiental del PMA aprobado.</v>
      </c>
      <c r="D120" s="7" t="str">
        <f>PTE!F123</f>
        <v>N/A</v>
      </c>
      <c r="E120" s="7" t="str">
        <f>PTE!G123</f>
        <v>Aplica</v>
      </c>
      <c r="F120" s="7" t="str">
        <f>PTE!H123</f>
        <v>Aplica</v>
      </c>
      <c r="G120" s="7" t="str">
        <f>PTE!I123</f>
        <v>Aplica</v>
      </c>
      <c r="H120" s="7" t="str">
        <f>PTE!J123</f>
        <v>Permanente</v>
      </c>
    </row>
    <row r="121" spans="1:8" ht="123" hidden="1" customHeight="1">
      <c r="A121" s="8">
        <f>PTE!D124</f>
        <v>0</v>
      </c>
      <c r="B121" s="7" t="str">
        <f>PTE!B124</f>
        <v>GESTIÓN SOCIAL</v>
      </c>
      <c r="C121" s="6" t="str">
        <f>PTE!E124</f>
        <v>Previo al inicio de cada una de las fases del proyecto, la sociedad XXX deberá realizar reuniones con cada una de las comunidades del área de intervención del proyecto, con el fin de dar a conocer la presente resolución, las obras que en ella se autorizan, los principales impactos, medidas de manejo y de seguimiento y monitoreo, y resolver las dudas que se puedan presentar al respecto; de igual manera, se deberán realizar reuniones en los casos de autoridades locales y dignatarios de las JAC que asuman funciones en razón de períodos de cambio de administración. Las convocatorias a estas reuniones se deberán efectuar con suficiente antelación y realizarse de manera pública. Se deberá presentar a esta Autoridad mediante los respectivos Informes de Cumplimiento Ambiental - ICA, las constancias de recibido de las convocatorias y las copias de los soportes de estas reuniones en las que se evidencie el proceso, incluyendo listados de asistencia, temáticas desarrolladas, registro fílmico y/o fotográfico, entre otros.</v>
      </c>
      <c r="D121" s="7" t="str">
        <f>PTE!F124</f>
        <v>N/A</v>
      </c>
      <c r="E121" s="7" t="str">
        <f>PTE!G124</f>
        <v>Aplica</v>
      </c>
      <c r="F121" s="7" t="str">
        <f>PTE!H124</f>
        <v>Aplica</v>
      </c>
      <c r="G121" s="7" t="str">
        <f>PTE!I124</f>
        <v>Aplica</v>
      </c>
      <c r="H121" s="7" t="str">
        <f>PTE!J124</f>
        <v>Permanente</v>
      </c>
    </row>
    <row r="122" spans="1:8" ht="52.5" hidden="1" customHeight="1">
      <c r="A122" s="8">
        <f>PTE!D125</f>
        <v>0</v>
      </c>
      <c r="B122" s="7" t="str">
        <f>PTE!B125</f>
        <v>GESTIÓN SOCIAL</v>
      </c>
      <c r="C122" s="6" t="str">
        <f>PTE!E125</f>
        <v>Previo al inicio de cada una de las fases del proyecto, la sociedad XXX deberá informar a las comunidades y autoridades del área de intervención del proyecto, los canales de recepción de PQRS. De lo anterior se deberán entregar los respectivos soportes en los respectivos Informes de Cumplimiento Ambiental - ICA.</v>
      </c>
      <c r="D122" s="7" t="str">
        <f>PTE!F125</f>
        <v>N/A</v>
      </c>
      <c r="E122" s="7" t="str">
        <f>PTE!G125</f>
        <v>Aplica</v>
      </c>
      <c r="F122" s="7" t="str">
        <f>PTE!H125</f>
        <v>Aplica</v>
      </c>
      <c r="G122" s="7" t="str">
        <f>PTE!I125</f>
        <v>Aplica</v>
      </c>
      <c r="H122" s="7" t="str">
        <f>PTE!J125</f>
        <v>Permanente</v>
      </c>
    </row>
    <row r="123" spans="1:8" ht="108" hidden="1" customHeight="1">
      <c r="A123" s="8">
        <f>PTE!D126</f>
        <v>0</v>
      </c>
      <c r="B123" s="7" t="str">
        <f>PTE!B126</f>
        <v>GESTIÓN SOCIAL</v>
      </c>
      <c r="C123" s="6" t="str">
        <f>PTE!E126</f>
        <v>La sociedad XXX contará con un formato de recepción de PQRS y elaborará un informe donde se reporten las quejas e inquietudes presentadas, especificando: municipio, vereda, nombre o comunidad que la interpone, datos de contacto del peticionario, descripción del caso, a qué tipo de actividad está asociada respecto al PMA, tipo de queja y zona(s) donde se concentra el mayor número de casos. Además, se georreferenciará el sitio o lugar en donde se reporta la PQRS. Presentar en los Informes de Cumplimiento Ambiental - ICA, este informe en formato de excel, o que sea compatible con sistemas de información geográfica, así como los soportes que evidencien el registro, atención y seguimiento del caso.</v>
      </c>
      <c r="D123" s="7" t="str">
        <f>PTE!F126</f>
        <v>N/A</v>
      </c>
      <c r="E123" s="7" t="str">
        <f>PTE!G126</f>
        <v>Aplica</v>
      </c>
      <c r="F123" s="7" t="str">
        <f>PTE!H126</f>
        <v>Aplica</v>
      </c>
      <c r="G123" s="7" t="str">
        <f>PTE!I126</f>
        <v>Aplica</v>
      </c>
      <c r="H123" s="7" t="str">
        <f>PTE!J126</f>
        <v>Permanente</v>
      </c>
    </row>
    <row r="124" spans="1:8" ht="297" hidden="1" customHeight="1">
      <c r="A124" s="8">
        <f>PTE!D127</f>
        <v>0</v>
      </c>
      <c r="B124" s="7" t="str">
        <f>PTE!B127</f>
        <v xml:space="preserve">OBLIGACIONES GENERALES </v>
      </c>
      <c r="C124" s="6" t="str">
        <f>PTE!E127</f>
        <v xml:space="preserve">Reportar la información del resultado de los monitoreos del uso y aprovechamiento de los recursos naturales, de conformidad con las condiciones que se describen a continuación:
1. La información geográfica y alfanumérica, cuya frecuencia de presentación y/o entrega se haya definido en el respectivo acto administrativo con una temporalidad superior a la diaria (semanal, quincenal, mensual, bimensual, semestral, etc.), deberá ser radicada a través del Portal de recepción de información - AGIL, el cual permitirá el almacenamiento directo en la Base de Datos Corporativa de acuerdo con el modelo de almacenamiento de datos geográficos establecido en la Resolución 2182 del 2016 de Minambiente o aquella que la modifique, derogue o sustituya.
2. La información del resultado de los monitoreos, sobre el uso y aprovechamiento de recursos naturales, cuya frecuencia de presentación y/o entrega se haya definido en el respectivo acto administrativo con una temporalidad igual o menor a la diaria (diaria, horaria o minutal), deberá radicarse diariamente de forma consolidada a través de las plantillas de textos plano tipo .txt o .csv (disponibles en la página web de la entidad) por medio del correo electrónico licencias@anla.gov.co con copia a centromonitoreo@anla.gov.co, indicando el asunto del correo, conforme con la siguiente tabla:
(Ver tabla en pestaña 3. Asuntos de radicación, la cual se debe copiar en este espacio)
3. La información que requiera la transmisión continua de datos, cuya frecuencia esté definida en el respectivo acto administrativo en tiempo real o cuasi real, se reportará a través de VPN Site to Site, API REST, o según sea definido conforme con los lineamientos de la Oficina de Tecnologías de la Información - OTI de la Entidad y las posibilidades tecnológicas del titular del PMA.
Parágrafo: La demás información generada por los proyectos deberá entregarse a través del instrumento de seguimiento ambiental habitual (Informe de Cumplimiento Ambiental - ICA) y el mecanismo de recepción disponible (Ventanilla Integral de Trámites Ambientales en Línea - VITAL). </v>
      </c>
      <c r="D124" s="7" t="str">
        <f>PTE!F127</f>
        <v>N/A</v>
      </c>
      <c r="E124" s="7" t="str">
        <f>PTE!G127</f>
        <v>Aplica</v>
      </c>
      <c r="F124" s="7" t="str">
        <f>PTE!H127</f>
        <v>Aplica</v>
      </c>
      <c r="G124" s="7" t="str">
        <f>PTE!I127</f>
        <v>Aplica</v>
      </c>
      <c r="H124" s="7" t="str">
        <f>PTE!J127</f>
        <v>Permanente</v>
      </c>
    </row>
    <row r="125" spans="1:8" ht="63" hidden="1" customHeight="1">
      <c r="A125" s="8">
        <f>PTE!D128</f>
        <v>0</v>
      </c>
      <c r="B125" s="7" t="str">
        <f>PTE!B128</f>
        <v xml:space="preserve">OBLIGACIONES GENERALES </v>
      </c>
      <c r="C125" s="6" t="str">
        <f>PTE!E128</f>
        <v>Utilizar la codificación de la ANLA (campo "ID ANLA") asignada a los permisos de uso y aprovechamiento de recursos naturales y a las obligaciones impuestas en el presente acto administrativo para la presentación de la información asociada al seguimiento del proyecto.</v>
      </c>
      <c r="D125" s="7" t="str">
        <f>PTE!F128</f>
        <v>N/A</v>
      </c>
      <c r="E125" s="7" t="str">
        <f>PTE!G128</f>
        <v>Aplica</v>
      </c>
      <c r="F125" s="7" t="str">
        <f>PTE!H128</f>
        <v>Aplica</v>
      </c>
      <c r="G125" s="7" t="str">
        <f>PTE!I128</f>
        <v>Aplica</v>
      </c>
      <c r="H125" s="7" t="str">
        <f>PTE!J128</f>
        <v>Permanente</v>
      </c>
    </row>
    <row r="126" spans="1:8" ht="64.5" hidden="1" customHeight="1">
      <c r="A126" s="8">
        <f>PTE!D129</f>
        <v>0</v>
      </c>
      <c r="B126" s="7" t="str">
        <f>PTE!B129</f>
        <v xml:space="preserve">OBLIGACIONES GENERALES </v>
      </c>
      <c r="C126" s="6" t="str">
        <f>PTE!E129</f>
        <v>Presentar en el primer Informe de Cumplimiento Ambiental - ICA copia del documento donde conste la conformación del Departamento de Gestión Ambiental, que incluya funciones y responsabilidades asignadas, en cumplimiento al artículo 2.2.8.11.1.7. del Decreto 1076 de 2015, o aquella que la modifique, sustituya o derogue.</v>
      </c>
      <c r="D126" s="7" t="str">
        <f>PTE!F129</f>
        <v>N/A</v>
      </c>
      <c r="E126" s="7" t="str">
        <f>PTE!G129</f>
        <v>Aplica</v>
      </c>
      <c r="F126" s="7" t="str">
        <f>PTE!H129</f>
        <v>N/A</v>
      </c>
      <c r="G126" s="7" t="str">
        <f>PTE!I129</f>
        <v>N/A</v>
      </c>
      <c r="H126" s="7" t="str">
        <f>PTE!J129</f>
        <v>Temporal</v>
      </c>
    </row>
    <row r="127" spans="1:8" ht="54" hidden="1" customHeight="1">
      <c r="A127" s="8">
        <f>PTE!D130</f>
        <v>0</v>
      </c>
      <c r="B127" s="7" t="str">
        <f>PTE!B130</f>
        <v xml:space="preserve">OBLIGACIONES GENERALES </v>
      </c>
      <c r="C127" s="6" t="str">
        <f>PTE!E130</f>
        <v>La sociedad XXX, será responsable por cualquier deterioro y/o daño ambiental causado por él o por los contratistas a su cargo, que se genere en desarrollo de las actividades autorizadas, frente a las cuales deberá realizar las acciones necesarias para corregir los efectos causados.</v>
      </c>
      <c r="D127" s="7" t="str">
        <f>PTE!F130</f>
        <v>N/A</v>
      </c>
      <c r="E127" s="7" t="str">
        <f>PTE!G130</f>
        <v>Aplica</v>
      </c>
      <c r="F127" s="7" t="str">
        <f>PTE!H130</f>
        <v>Aplica</v>
      </c>
      <c r="G127" s="7" t="str">
        <f>PTE!I130</f>
        <v>Aplica</v>
      </c>
      <c r="H127" s="7" t="str">
        <f>PTE!J130</f>
        <v>Permanente</v>
      </c>
    </row>
    <row r="128" spans="1:8" ht="41.25" hidden="1" customHeight="1">
      <c r="A128" s="8">
        <f>PTE!D131</f>
        <v>0</v>
      </c>
      <c r="B128" s="7" t="str">
        <f>PTE!B131</f>
        <v xml:space="preserve">OBLIGACIONES GENERALES </v>
      </c>
      <c r="C128" s="6" t="str">
        <f>PTE!E131</f>
        <v>El PMA aprobado en la presente resolución, podrá ser objeto de ajuste o actualización en caso de que se evidencie la necesidad.</v>
      </c>
      <c r="D128" s="7" t="str">
        <f>PTE!F131</f>
        <v>N/A</v>
      </c>
      <c r="E128" s="7" t="str">
        <f>PTE!G131</f>
        <v>Aplica</v>
      </c>
      <c r="F128" s="7" t="str">
        <f>PTE!H131</f>
        <v>Aplica</v>
      </c>
      <c r="G128" s="7" t="str">
        <f>PTE!I131</f>
        <v>Aplica</v>
      </c>
      <c r="H128" s="7" t="str">
        <f>PTE!J131</f>
        <v>Permanente</v>
      </c>
    </row>
    <row r="129" spans="1:8" ht="154.5" hidden="1" customHeight="1">
      <c r="A129" s="8">
        <f>PTE!D132</f>
        <v>0</v>
      </c>
      <c r="B129" s="7" t="str">
        <f>PTE!B132</f>
        <v xml:space="preserve">OBLIGACIONES GENERALES </v>
      </c>
      <c r="C129" s="6" t="str">
        <f>PTE!E132</f>
        <v>Cumplir lo establecido en la Resolución 1083 de 1996, del hoy Ministerio de Ambiente y Desarrollo Sostenible, para las actividades listadas en su artículo 1°. Con tal fin, la sociedad presentará en los Informes de Cumplimiento Ambiental -ICA- la siguiente información: 
a) Localización de la actividad, obra o proyecto en la que se hizo uso de las fibras naturales. 
b) La fibra natural utilizada, el tipo de actividad en la que fue usada y la cantidad medida en Kg. 
c) Indicar el estado de integridad física y de funcionamiento de las obras con este tipo de fibras. 
Parágrafo: La sociedad justificará fundadamente, en el Informe de Cumplimiento Ambiental -ICA- correspondiente, las razones técnicas del por qué consideró inviable el uso de fibras naturales en esas actividades, cuando aplique.</v>
      </c>
      <c r="D129" s="7" t="str">
        <f>PTE!F132</f>
        <v>N/A</v>
      </c>
      <c r="E129" s="7" t="str">
        <f>PTE!G132</f>
        <v>Aplica</v>
      </c>
      <c r="F129" s="7" t="str">
        <f>PTE!H132</f>
        <v>Aplica</v>
      </c>
      <c r="G129" s="7" t="str">
        <f>PTE!I132</f>
        <v>Aplica</v>
      </c>
      <c r="H129" s="7" t="str">
        <f>PTE!J132</f>
        <v>Permanente</v>
      </c>
    </row>
    <row r="130" spans="1:8" ht="54" hidden="1" customHeight="1">
      <c r="A130" s="8">
        <f>PTE!D133</f>
        <v>0</v>
      </c>
      <c r="B130" s="7" t="str">
        <f>PTE!B133</f>
        <v xml:space="preserve">OBLIGACIONES GENERALES </v>
      </c>
      <c r="C130" s="6" t="str">
        <f>PTE!E133</f>
        <v>Una vez finalizados los trabajos propios de cada obra o actividad parcial, la sociedad XXX retirará y/o dispondrá todas las evidencias de los elementos y materiales sobrantes, en todas las áreas intervenidas por el proyecto, de manera que no se generen impactos ambientales adicionales, se altere el paisaje ni se contribuya al deterioro ambiental.</v>
      </c>
      <c r="D130" s="7" t="str">
        <f>PTE!F133</f>
        <v>N/A</v>
      </c>
      <c r="E130" s="7" t="str">
        <f>PTE!G133</f>
        <v>Aplica</v>
      </c>
      <c r="F130" s="7" t="str">
        <f>PTE!H133</f>
        <v>Aplica</v>
      </c>
      <c r="G130" s="7" t="str">
        <f>PTE!I133</f>
        <v>Aplica</v>
      </c>
      <c r="H130" s="7" t="str">
        <f>PTE!J133</f>
        <v>Permanente</v>
      </c>
    </row>
    <row r="131" spans="1:8" ht="82.5" hidden="1" customHeight="1">
      <c r="A131" s="8">
        <f>PTE!D134</f>
        <v>0</v>
      </c>
      <c r="B131" s="7" t="str">
        <f>PTE!B134</f>
        <v xml:space="preserve">OBLIGACIONES GENERALES </v>
      </c>
      <c r="C131" s="6" t="str">
        <f>PTE!E134</f>
        <v>Dentro de los diez (10) días calendario previos al inicio de cada una de las fases del proyecto, la sociedad XXX informará a la ANLA, mediante oficio dirigido a la Subdirección de Seguimiento de Licencias Ambientales, y a las demás Autoridades Ambientales regionales y locales en la jurisdicción del proyecto, la fecha de inicio de actividades. En caso de que no se pueda dar inicio al proyecto en la fecha previamente informada, se notificará inmediatamente a esta Autoridad la justificación, así como la nueva fecha de inicio. Enviar a la ANLA copia de los oficios radicados ante las demás autoridades ambientales competentes.</v>
      </c>
      <c r="D131" s="7" t="str">
        <f>PTE!F134</f>
        <v>N/A</v>
      </c>
      <c r="E131" s="7" t="str">
        <f>PTE!G134</f>
        <v>Aplica</v>
      </c>
      <c r="F131" s="7" t="str">
        <f>PTE!H134</f>
        <v>Aplica</v>
      </c>
      <c r="G131" s="7" t="str">
        <f>PTE!I134</f>
        <v>Aplica</v>
      </c>
      <c r="H131" s="7" t="str">
        <f>PTE!J134</f>
        <v>Permanente</v>
      </c>
    </row>
    <row r="132" spans="1:8" ht="72.75" hidden="1" customHeight="1">
      <c r="A132" s="8">
        <f>PTE!D135</f>
        <v>0</v>
      </c>
      <c r="B132" s="7" t="str">
        <f>PTE!B135</f>
        <v xml:space="preserve">OBLIGACIONES GENERALES </v>
      </c>
      <c r="C132" s="6" t="str">
        <f>PTE!E135</f>
        <v>La sociedad XXX presentará los Informes de Cumplimiento Ambiental -ICA de manera [Espacio para definir periodicidad de ICA de cada fase del proyecto (trimestral, semestral o anual)] de acuerdo con lo establecido en el Manual de Seguimiento Ambiental de Proyectos y lo dispuesto en la Resolución 077 de 2019 y la Resolución 0549 de 2020, o aquellas normas que las modifiquen, sustituyan o deroguen.</v>
      </c>
      <c r="D132" s="7" t="str">
        <f>PTE!F135</f>
        <v>N/A</v>
      </c>
      <c r="E132" s="7" t="str">
        <f>PTE!G135</f>
        <v>Aplica</v>
      </c>
      <c r="F132" s="7" t="str">
        <f>PTE!H135</f>
        <v>Aplica</v>
      </c>
      <c r="G132" s="7" t="str">
        <f>PTE!I135</f>
        <v>Aplica</v>
      </c>
      <c r="H132" s="7" t="str">
        <f>PTE!J135</f>
        <v>Permanente</v>
      </c>
    </row>
    <row r="133" spans="1:8" ht="87.75" hidden="1" customHeight="1">
      <c r="A133" s="8">
        <f>PTE!D136</f>
        <v>0</v>
      </c>
      <c r="B133" s="7" t="str">
        <f>PTE!B136</f>
        <v xml:space="preserve">OBLIGACIONES GENERALES </v>
      </c>
      <c r="C133" s="6" t="str">
        <f>PTE!E136</f>
        <v xml:space="preserve">Si durante la vigencia del PMA, se constata la presencia de comunidades étnicas, la existencia de territorios étnicos o se presentan estas dos condiciones en el área de intervención del proyecto, la sociedad XXXX deberá dar aviso por escrito al Ministerio del Interior – Dirección de la Autoridad Nacional de Consulta Previa (con copia a la ANLA), para que en el marco de sus competencias, determine la procedencia del proceso de consulta previa de que trata el artículo 330 de la Constitución Política, de conformidad con el numeral 1 del artículo 16A del Decreto 2353 de 2019. </v>
      </c>
      <c r="D133" s="7" t="str">
        <f>PTE!F136</f>
        <v>N/A</v>
      </c>
      <c r="E133" s="7" t="str">
        <f>PTE!G136</f>
        <v>Aplica</v>
      </c>
      <c r="F133" s="7" t="str">
        <f>PTE!H136</f>
        <v>Aplica</v>
      </c>
      <c r="G133" s="7" t="str">
        <f>PTE!I136</f>
        <v>Aplica</v>
      </c>
      <c r="H133" s="7" t="str">
        <f>PTE!J136</f>
        <v>Permanente</v>
      </c>
    </row>
    <row r="134" spans="1:8" ht="110.25" hidden="1" customHeight="1">
      <c r="A134" s="8">
        <f>PTE!D137</f>
        <v>0</v>
      </c>
      <c r="B134" s="7" t="str">
        <f>PTE!B137</f>
        <v xml:space="preserve">OBLIGACIONES GENERALES </v>
      </c>
      <c r="C134" s="6" t="str">
        <f>PTE!E137</f>
        <v>Realizar los monitoreos a través de laboratorios acreditados por el IDEAM, tanto para la toma de la muestra, como para el análisis de los parámetros monitoreados. Dichos laboratorios, deberán contar con las técnicas de medición que cuenten con los límites de detección de los diferentes parámetros que permitan verificar el cumplimiento normativo de los mismos. En caso de que no existan laboratorios nacionales acreditados para el análisis de algún(os) parámetro(s), los laboratorios acreditados por el IDEAM podrán enviar la muestra a un laboratorio internacional acreditado en su país de origen o por un estándar internacional, mientras se surte el proceso de acreditación en los laboratorios nacionales. Presentar los soportes de la acreditación de todos los laboratorios empleados para la realización de los monitoreos del proyecto en los Informes de Cumplimiento Ambiental - ICA.</v>
      </c>
      <c r="D134" s="7" t="str">
        <f>PTE!F137</f>
        <v>N/A</v>
      </c>
      <c r="E134" s="7" t="str">
        <f>PTE!G137</f>
        <v>Aplica</v>
      </c>
      <c r="F134" s="7" t="str">
        <f>PTE!H137</f>
        <v>Aplica</v>
      </c>
      <c r="G134" s="7" t="str">
        <f>PTE!I137</f>
        <v>Aplica</v>
      </c>
      <c r="H134" s="7" t="str">
        <f>PTE!J137</f>
        <v>Permanente</v>
      </c>
    </row>
    <row r="135" spans="1:8" ht="70.5" hidden="1" customHeight="1">
      <c r="A135" s="8">
        <f>PTE!D138</f>
        <v>0</v>
      </c>
      <c r="B135" s="7" t="str">
        <f>PTE!B138</f>
        <v>REQUISITOS DEL ACTO ADMINISTRATIVO</v>
      </c>
      <c r="C135" s="6" t="str">
        <f>PTE!E138</f>
        <v>Si dentro del área de intervención se evidencian sitios de interés arqueológico, se deberá dar aviso por escrito al Instituto Colombiano de Antropología e Historia -ICANH- (con copia a la ANLA), de conformidad con el numeral 1.4 del artículo 7 de la Ley 1185 de 2008, el Decreto 138 de 2019 y el numeral 1.6. del artículo 11 de la Ley 397 de 1997, modificado por el artículo 131 del Decreto 2106 de 2019, para lo de su competencia.</v>
      </c>
      <c r="D135" s="7" t="str">
        <f>PTE!F138</f>
        <v xml:space="preserve"> -</v>
      </c>
      <c r="E135" s="7" t="str">
        <f>PTE!G138</f>
        <v xml:space="preserve"> -</v>
      </c>
      <c r="F135" s="7" t="str">
        <f>PTE!H138</f>
        <v xml:space="preserve"> -</v>
      </c>
      <c r="G135" s="7" t="str">
        <f>PTE!I138</f>
        <v xml:space="preserve"> -</v>
      </c>
      <c r="H135" s="7" t="str">
        <f>PTE!J138</f>
        <v xml:space="preserve"> -</v>
      </c>
    </row>
    <row r="136" spans="1:8" ht="94.5" hidden="1" customHeight="1">
      <c r="A136" s="8">
        <f>PTE!D139</f>
        <v>0</v>
      </c>
      <c r="B136" s="7" t="str">
        <f>PTE!B139</f>
        <v>REQUISITOS DEL ACTO ADMINISTRATIVO</v>
      </c>
      <c r="C136" s="6" t="str">
        <f>PTE!E139</f>
        <v>Parágrafo 1: La intervención de áreas arqueológicas protegidas de sitios arqueológicos u otras categorías establecidas en la normativa que protege el patrimonio cultural de la Nación son de competencia exclusiva del Instituto Colombiano de Antropología e Historia -ICANH-. 
Parágrafo 2: El plan de manejo ambiental se establece sin perjuicio del cumplimiento a las disposiciones previstas en el decreto 138 de 2019 o la norma que lo modifique, derogue o sustituya.</v>
      </c>
      <c r="D136" s="7" t="str">
        <f>PTE!F139</f>
        <v xml:space="preserve"> -</v>
      </c>
      <c r="E136" s="7" t="str">
        <f>PTE!G139</f>
        <v xml:space="preserve"> -</v>
      </c>
      <c r="F136" s="7" t="str">
        <f>PTE!H139</f>
        <v xml:space="preserve"> -</v>
      </c>
      <c r="G136" s="7" t="str">
        <f>PTE!I139</f>
        <v xml:space="preserve"> -</v>
      </c>
      <c r="H136" s="7" t="str">
        <f>PTE!J139</f>
        <v xml:space="preserve"> -</v>
      </c>
    </row>
    <row r="137" spans="1:8" ht="70.5" hidden="1" customHeight="1">
      <c r="A137" s="8">
        <f>PTE!D140</f>
        <v>0</v>
      </c>
      <c r="B137" s="7" t="str">
        <f>PTE!B140</f>
        <v>REQUISITOS DEL ACTO ADMINISTRATIVO</v>
      </c>
      <c r="C137" s="6" t="str">
        <f>PTE!E140</f>
        <v>Parágrafo: El Plan de Manejo Ambiental que se autoriza, no confiere derechos reales sobre los bienes inmuebles que puedan intervenirse o afectarse en la ejecución del proyecto, obra o actividad. Lo anterior, sin perjuicio a lo dispuesto por la Ley 1448 de 2011 o aquella norma que la modifique, sustituya o derogue, en lo relacionado con restitución de tierras.</v>
      </c>
      <c r="D137" s="7" t="str">
        <f>PTE!F140</f>
        <v xml:space="preserve"> -</v>
      </c>
      <c r="E137" s="7" t="str">
        <f>PTE!G140</f>
        <v xml:space="preserve"> -</v>
      </c>
      <c r="F137" s="7" t="str">
        <f>PTE!H140</f>
        <v xml:space="preserve"> -</v>
      </c>
      <c r="G137" s="7" t="str">
        <f>PTE!I140</f>
        <v xml:space="preserve"> -</v>
      </c>
      <c r="H137" s="7" t="str">
        <f>PTE!J140</f>
        <v xml:space="preserve"> -</v>
      </c>
    </row>
    <row r="138" spans="1:8" ht="74.25" hidden="1" customHeight="1">
      <c r="A138" s="8">
        <f>PTE!D141</f>
        <v>0</v>
      </c>
      <c r="B138" s="7" t="str">
        <f>PTE!B141</f>
        <v>REQUISITOS DEL ACTO ADMINISTRATIVO</v>
      </c>
      <c r="C138" s="6" t="str">
        <f>PTE!E141</f>
        <v>La Autoridad Nacional de Licencias Ambientales hará control y seguimiento ambiental a la ejecución de las medidas de manejo y podrá verificar en cualquier momento el cumplimiento de lo dispuesto en la presente Resolución y el Plan de Manejo Ambiental. Cualquier incumplimiento de los mismos podrá dar lugar a la aplicación de las medidas legales correspondientes.</v>
      </c>
      <c r="D138" s="7" t="str">
        <f>PTE!F141</f>
        <v xml:space="preserve"> -</v>
      </c>
      <c r="E138" s="7" t="str">
        <f>PTE!G141</f>
        <v xml:space="preserve"> -</v>
      </c>
      <c r="F138" s="7" t="str">
        <f>PTE!H141</f>
        <v xml:space="preserve"> -</v>
      </c>
      <c r="G138" s="7" t="str">
        <f>PTE!I141</f>
        <v xml:space="preserve"> -</v>
      </c>
      <c r="H138" s="7" t="str">
        <f>PTE!J141</f>
        <v xml:space="preserve"> -</v>
      </c>
    </row>
    <row r="139" spans="1:8" ht="79.5" hidden="1" customHeight="1">
      <c r="A139" s="8">
        <f>PTE!D142</f>
        <v>0</v>
      </c>
      <c r="B139" s="7" t="str">
        <f>PTE!B142</f>
        <v>REQUISITOS DEL ACTO ADMINISTRATIVO</v>
      </c>
      <c r="C139" s="6" t="str">
        <f>PTE!E142</f>
        <v xml:space="preserve">Por la Autoridad Nacional de Licencias Ambientales - ANLA, notificar el presente acto administrativo al representante legal o apoderado, o a la persona autorizada por la sociedad XXXXX, de conformidad con los artículos 67 y siguientes del Código de Procedimiento Administrativo y de lo Contencioso Administrativo. 
Parágrafo: El expediente queda a disposición para su consulta en medio físico o digital. </v>
      </c>
      <c r="D139" s="7" t="str">
        <f>PTE!F142</f>
        <v xml:space="preserve"> -</v>
      </c>
      <c r="E139" s="7" t="str">
        <f>PTE!G142</f>
        <v xml:space="preserve"> -</v>
      </c>
      <c r="F139" s="7" t="str">
        <f>PTE!H142</f>
        <v xml:space="preserve"> -</v>
      </c>
      <c r="G139" s="7" t="str">
        <f>PTE!I142</f>
        <v xml:space="preserve"> -</v>
      </c>
      <c r="H139" s="7" t="str">
        <f>PTE!J142</f>
        <v xml:space="preserve"> -</v>
      </c>
    </row>
    <row r="140" spans="1:8" ht="98.25" hidden="1" customHeight="1">
      <c r="A140" s="8">
        <f>PTE!D143</f>
        <v>0</v>
      </c>
      <c r="B140" s="7" t="str">
        <f>PTE!B143</f>
        <v>REQUISITOS DEL ACTO ADMINISTRATIVO</v>
      </c>
      <c r="C140" s="6" t="str">
        <f>PTE!E143</f>
        <v xml:space="preserve">Por la Autoridad Nacional de Licencias Ambientales - ANLA, notificar el presente acto administrativo a el/la señor(a) XXXXX en su condición de tercer(os) interviniente(s) reconocido(s) dentro de la presente actuación de ser el caso a través del representante legal o apoderado, o a la persona debidamente autorizada, de conformidad con el artículo 71 de la Ley 99 de 1993 y los artículos 67 y siguientes del Código de Procedimiento Administrativo y de lo Contencioso Administrativo. 
Parágrafo: El expediente queda a disposición para su consulta en medio físico o digital. </v>
      </c>
      <c r="D140" s="7" t="str">
        <f>PTE!F143</f>
        <v xml:space="preserve"> -</v>
      </c>
      <c r="E140" s="7" t="str">
        <f>PTE!G143</f>
        <v xml:space="preserve"> -</v>
      </c>
      <c r="F140" s="7" t="str">
        <f>PTE!H143</f>
        <v xml:space="preserve"> -</v>
      </c>
      <c r="G140" s="7" t="str">
        <f>PTE!I143</f>
        <v xml:space="preserve"> -</v>
      </c>
      <c r="H140" s="7" t="str">
        <f>PTE!J143</f>
        <v xml:space="preserve"> -</v>
      </c>
    </row>
    <row r="141" spans="1:8" ht="105" hidden="1" customHeight="1">
      <c r="A141" s="8">
        <f>PTE!D144</f>
        <v>0</v>
      </c>
      <c r="B141" s="7" t="str">
        <f>PTE!B144</f>
        <v>REQUISITOS DEL ACTO ADMINISTRATIVO</v>
      </c>
      <c r="C141" s="6" t="str">
        <f>PTE!E144</f>
        <v xml:space="preserve">Por la Autoridad Nacional de Licencias Ambientales - ANLA, comunicar el presente acto administrativo a el/la señor(a) XXXXX en su condición de tercer(os) interviniente(s) reconocido(s) dentro de la presente actuación de ser el caso a través del representante legal o apoderado, o a la persona debidamente autorizada, de conformidad con el artículo 71 de la Ley 99 de 1993. 
Parágrafo: El expediente queda a disposición para su consulta en medio físico o digital. </v>
      </c>
      <c r="D141" s="7" t="str">
        <f>PTE!F144</f>
        <v xml:space="preserve"> -</v>
      </c>
      <c r="E141" s="7" t="str">
        <f>PTE!G144</f>
        <v xml:space="preserve"> -</v>
      </c>
      <c r="F141" s="7" t="str">
        <f>PTE!H144</f>
        <v xml:space="preserve"> -</v>
      </c>
      <c r="G141" s="7" t="str">
        <f>PTE!I144</f>
        <v xml:space="preserve"> -</v>
      </c>
      <c r="H141" s="7" t="str">
        <f>PTE!J144</f>
        <v xml:space="preserve"> -</v>
      </c>
    </row>
    <row r="142" spans="1:8" ht="71.25" hidden="1" customHeight="1">
      <c r="A142" s="8">
        <f>PTE!D145</f>
        <v>0</v>
      </c>
      <c r="B142" s="7" t="str">
        <f>PTE!B145</f>
        <v>REQUISITOS DEL ACTO ADMINISTRATIVO</v>
      </c>
      <c r="C142" s="6" t="str">
        <f>PTE!E145</f>
        <v xml:space="preserve">Por la Autoridad Nacional de Licencias Ambientales - ANLA, comunicar el contenido del presente acto administrativo a [Espacio para listar entidades que deban recibir copia de la presente resolución tales como: alcaldías municipales, autoridades ambientales de orden regional y/o local, gobernaciones, procuradurías delegadas para asuntos ambientales, personerías municipales, entre otros]. </v>
      </c>
      <c r="D142" s="7" t="str">
        <f>PTE!F145</f>
        <v xml:space="preserve"> -</v>
      </c>
      <c r="E142" s="7" t="str">
        <f>PTE!G145</f>
        <v xml:space="preserve"> -</v>
      </c>
      <c r="F142" s="7" t="str">
        <f>PTE!H145</f>
        <v xml:space="preserve"> -</v>
      </c>
      <c r="G142" s="7" t="str">
        <f>PTE!I145</f>
        <v xml:space="preserve"> -</v>
      </c>
      <c r="H142" s="7" t="str">
        <f>PTE!J145</f>
        <v xml:space="preserve"> -</v>
      </c>
    </row>
    <row r="143" spans="1:8" ht="51.75" hidden="1" customHeight="1">
      <c r="A143" s="8">
        <f>PTE!D146</f>
        <v>0</v>
      </c>
      <c r="B143" s="7" t="str">
        <f>PTE!B146</f>
        <v>REQUISITOS DEL ACTO ADMINISTRATIVO</v>
      </c>
      <c r="C143" s="6" t="str">
        <f>PTE!E146</f>
        <v>Por la Autoridad Nacional de Licencias Ambientales - ANLA publicar  la presente Resolución en la Gaceta Ambiental de esta Entidad, de conformidad con el artículo 71 de la Ley 99 de 1993.</v>
      </c>
      <c r="D143" s="7" t="str">
        <f>PTE!F146</f>
        <v xml:space="preserve"> -</v>
      </c>
      <c r="E143" s="7" t="str">
        <f>PTE!G146</f>
        <v xml:space="preserve"> -</v>
      </c>
      <c r="F143" s="7" t="str">
        <f>PTE!H146</f>
        <v xml:space="preserve"> -</v>
      </c>
      <c r="G143" s="7" t="str">
        <f>PTE!I146</f>
        <v xml:space="preserve"> -</v>
      </c>
      <c r="H143" s="7" t="str">
        <f>PTE!J146</f>
        <v xml:space="preserve"> -</v>
      </c>
    </row>
    <row r="144" spans="1:8" ht="78" hidden="1" customHeight="1">
      <c r="A144" s="8">
        <f>PTE!D147</f>
        <v>0</v>
      </c>
      <c r="B144" s="7" t="str">
        <f>PTE!B147</f>
        <v>REQUISITOS DEL ACTO ADMINISTRATIVO</v>
      </c>
      <c r="C144" s="6" t="str">
        <f>PTE!E147</f>
        <v>Contra la presente Resolución procede el recurso de reposición, de conformidad con lo señalado en los artículos 74 y siguientes del Código de Procedimiento Administrativo y Contencioso Administrativo o la norma que lo modifique, sustituya o derogue, dentro de los diez (10) días siguientes a la notificación personal,  o a la notificación por aviso, o al vencimiento del término de publicación, según sea el caso.</v>
      </c>
      <c r="D144" s="7" t="str">
        <f>PTE!F147</f>
        <v xml:space="preserve"> -</v>
      </c>
      <c r="E144" s="7" t="str">
        <f>PTE!G147</f>
        <v xml:space="preserve"> -</v>
      </c>
      <c r="F144" s="7" t="str">
        <f>PTE!H147</f>
        <v xml:space="preserve"> -</v>
      </c>
      <c r="G144" s="7" t="str">
        <f>PTE!I147</f>
        <v xml:space="preserve"> -</v>
      </c>
      <c r="H144" s="7" t="str">
        <f>PTE!J147</f>
        <v xml:space="preserve"> -</v>
      </c>
    </row>
    <row r="145" spans="1:8" ht="58.5" hidden="1" customHeight="1">
      <c r="A145" s="8">
        <f>PTE!D148</f>
        <v>0</v>
      </c>
      <c r="B145" s="7" t="str">
        <f>PTE!B148</f>
        <v>REQUISITOS DEL ACTO ADMINISTRATIVO</v>
      </c>
      <c r="C145" s="6" t="str">
        <f>PTE!E148</f>
        <v>El presente PMA, se otorga por el tiempo de duración del proyecto.</v>
      </c>
      <c r="D145" s="7" t="str">
        <f>PTE!F148</f>
        <v xml:space="preserve"> -</v>
      </c>
      <c r="E145" s="7" t="str">
        <f>PTE!G148</f>
        <v xml:space="preserve"> -</v>
      </c>
      <c r="F145" s="7" t="str">
        <f>PTE!H148</f>
        <v xml:space="preserve"> -</v>
      </c>
      <c r="G145" s="7" t="str">
        <f>PTE!I148</f>
        <v xml:space="preserve"> -</v>
      </c>
      <c r="H145" s="7" t="str">
        <f>PTE!J148</f>
        <v xml:space="preserve"> -</v>
      </c>
    </row>
    <row r="146" spans="1:8" ht="57.75" hidden="1" customHeight="1">
      <c r="A146" s="8">
        <f>PTE!D149</f>
        <v>0</v>
      </c>
      <c r="B146" s="7" t="str">
        <f>PTE!B149</f>
        <v>REQUISITOS DEL ACTO ADMINISTRATIVO</v>
      </c>
      <c r="C146" s="6" t="str">
        <f>PTE!E149</f>
        <v>El incumplimiento de las obligaciones contenidas en el presente acto administrativo y en las normas ambientales vigentes dará lugar a la imposición y ejecución de las medidas preventivas y sanciones que sean aplicables según el caso, de conformidad con lo establecido en la Ley 1333 del 21 de julio de 2009, o la que modifique, sustituya o derogue.</v>
      </c>
      <c r="D146" s="7" t="str">
        <f>PTE!F149</f>
        <v xml:space="preserve"> -</v>
      </c>
      <c r="E146" s="7" t="str">
        <f>PTE!G149</f>
        <v xml:space="preserve"> -</v>
      </c>
      <c r="F146" s="7" t="str">
        <f>PTE!H149</f>
        <v xml:space="preserve"> -</v>
      </c>
      <c r="G146" s="7" t="str">
        <f>PTE!I149</f>
        <v xml:space="preserve"> -</v>
      </c>
      <c r="H146" s="7" t="str">
        <f>PTE!J149</f>
        <v xml:space="preserve"> -</v>
      </c>
    </row>
    <row r="147" spans="1:8" ht="70.5" hidden="1" customHeight="1">
      <c r="A147" s="8">
        <f>PTE!D150</f>
        <v>0</v>
      </c>
      <c r="B147" s="7" t="str">
        <f>PTE!B150</f>
        <v>REQUISITOS DEL ACTO ADMINISTRATIVO</v>
      </c>
      <c r="C147" s="6" t="str">
        <f>PTE!E150</f>
        <v>En el seguimiento, la Autoridad Nacional de Licencias Ambientales -ANLA- podrá  conceder, por solicitud justificada del titular, nuevos plazos para el cumplimiento de obligaciones, sin que esto implique modificación del PMA. La modificación del plazo siempre deberá estar técnica y jurídicamente sustentada, previa coordinación ante el Grupo de Actuaciones Sancionatorias ambientales de la Oficina Asesora Jurídica o la dependencia que haga sus veces.</v>
      </c>
      <c r="D147" s="7" t="str">
        <f>PTE!F150</f>
        <v xml:space="preserve"> -</v>
      </c>
      <c r="E147" s="7" t="str">
        <f>PTE!G150</f>
        <v xml:space="preserve"> -</v>
      </c>
      <c r="F147" s="7" t="str">
        <f>PTE!H150</f>
        <v xml:space="preserve"> -</v>
      </c>
      <c r="G147" s="7" t="str">
        <f>PTE!I150</f>
        <v xml:space="preserve"> -</v>
      </c>
      <c r="H147" s="7" t="str">
        <f>PTE!J150</f>
        <v xml:space="preserve"> -</v>
      </c>
    </row>
    <row r="148" spans="1:8" ht="81.75" hidden="1" customHeight="1">
      <c r="A148" s="8">
        <f>PTE!D151</f>
        <v>0</v>
      </c>
      <c r="B148" s="7" t="str">
        <f>PTE!B151</f>
        <v>REQUISITOS DEL ACTO ADMINISTRATIVO</v>
      </c>
      <c r="C148" s="6" t="str">
        <f>PTE!E151</f>
        <v>En el evento en que la sociedad XXX entre en proceso de disolución o régimen de insolvencia o liquidación regulados por las normas vigentes, informará inmediatamente de esta situación a esta Autoridad, con fundamento en las normas vigentes y la jurisprudencia aplicable. La sociedad deberá aprovisionar contablemente las obligaciones contingentes que se deriven de la existencia de un procedimiento ambiental sancionatorio conforme con el artículo 40 de la Ley 1333 de 2009 o la norma que la modifique, sustituya o derogue.</v>
      </c>
      <c r="D148" s="7" t="str">
        <f>PTE!F151</f>
        <v xml:space="preserve"> -</v>
      </c>
      <c r="E148" s="7" t="str">
        <f>PTE!G151</f>
        <v xml:space="preserve"> -</v>
      </c>
      <c r="F148" s="7" t="str">
        <f>PTE!H151</f>
        <v xml:space="preserve"> -</v>
      </c>
      <c r="G148" s="7" t="str">
        <f>PTE!I151</f>
        <v xml:space="preserve"> -</v>
      </c>
      <c r="H148" s="7" t="str">
        <f>PTE!J151</f>
        <v xml:space="preserve"> -</v>
      </c>
    </row>
    <row r="149" spans="1:8">
      <c r="A149" s="3"/>
    </row>
    <row r="150" spans="1:8">
      <c r="A150" s="3"/>
    </row>
    <row r="151" spans="1:8">
      <c r="A151" s="3"/>
    </row>
    <row r="152" spans="1:8">
      <c r="A152" s="3"/>
    </row>
    <row r="153" spans="1:8">
      <c r="A153" s="3"/>
    </row>
    <row r="154" spans="1:8">
      <c r="A154" s="3"/>
    </row>
    <row r="155" spans="1:8">
      <c r="A155" s="3"/>
    </row>
    <row r="156" spans="1:8">
      <c r="A156" s="3"/>
    </row>
    <row r="157" spans="1:8">
      <c r="A157" s="3"/>
    </row>
    <row r="158" spans="1:8">
      <c r="A158" s="3"/>
    </row>
    <row r="159" spans="1:8">
      <c r="A159" s="3"/>
    </row>
    <row r="160" spans="1:8">
      <c r="A160" s="3"/>
    </row>
    <row r="161" spans="1:1">
      <c r="A161" s="3"/>
    </row>
    <row r="162" spans="1:1">
      <c r="A162" s="3"/>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row r="204" spans="1:1">
      <c r="A204" s="3"/>
    </row>
    <row r="205" spans="1:1">
      <c r="A205" s="3"/>
    </row>
    <row r="206" spans="1:1">
      <c r="A206" s="3"/>
    </row>
    <row r="207" spans="1:1">
      <c r="A207" s="3"/>
    </row>
    <row r="208" spans="1:1">
      <c r="A208" s="3"/>
    </row>
    <row r="209" spans="1:1">
      <c r="A209" s="3"/>
    </row>
    <row r="210" spans="1:1">
      <c r="A210" s="3"/>
    </row>
    <row r="211" spans="1:1">
      <c r="A211" s="3"/>
    </row>
    <row r="212" spans="1:1">
      <c r="A212" s="3"/>
    </row>
    <row r="213" spans="1:1">
      <c r="A213" s="3"/>
    </row>
    <row r="214" spans="1:1">
      <c r="A214" s="3"/>
    </row>
    <row r="215" spans="1:1">
      <c r="A215" s="3"/>
    </row>
    <row r="216" spans="1:1">
      <c r="A216" s="3"/>
    </row>
    <row r="217" spans="1:1">
      <c r="A217" s="3"/>
    </row>
    <row r="218" spans="1:1">
      <c r="A218" s="3"/>
    </row>
    <row r="219" spans="1:1">
      <c r="A219" s="3"/>
    </row>
    <row r="220" spans="1:1">
      <c r="A220" s="3"/>
    </row>
    <row r="221" spans="1:1">
      <c r="A221" s="3"/>
    </row>
    <row r="222" spans="1:1">
      <c r="A222" s="3"/>
    </row>
    <row r="223" spans="1:1">
      <c r="A223" s="3"/>
    </row>
    <row r="224" spans="1:1">
      <c r="A224" s="3"/>
    </row>
    <row r="225" spans="1:1">
      <c r="A225" s="3"/>
    </row>
    <row r="226" spans="1:1">
      <c r="A226" s="3"/>
    </row>
    <row r="227" spans="1:1">
      <c r="A227" s="3"/>
    </row>
    <row r="228" spans="1:1">
      <c r="A228" s="3"/>
    </row>
    <row r="229" spans="1:1">
      <c r="A229" s="3"/>
    </row>
    <row r="230" spans="1:1">
      <c r="A230" s="3"/>
    </row>
    <row r="231" spans="1:1">
      <c r="A231" s="3"/>
    </row>
    <row r="232" spans="1:1">
      <c r="A232" s="3"/>
    </row>
    <row r="233" spans="1:1">
      <c r="A233" s="3"/>
    </row>
    <row r="234" spans="1:1">
      <c r="A234" s="3"/>
    </row>
    <row r="235" spans="1:1">
      <c r="A235" s="3"/>
    </row>
    <row r="236" spans="1:1">
      <c r="A236" s="3"/>
    </row>
    <row r="237" spans="1:1">
      <c r="A237" s="3"/>
    </row>
    <row r="238" spans="1:1">
      <c r="A238" s="3"/>
    </row>
    <row r="239" spans="1:1">
      <c r="A239" s="3"/>
    </row>
    <row r="240" spans="1:1">
      <c r="A240" s="3"/>
    </row>
    <row r="241" spans="1:1">
      <c r="A241" s="3"/>
    </row>
    <row r="242" spans="1:1">
      <c r="A242" s="3"/>
    </row>
    <row r="243" spans="1:1">
      <c r="A243" s="3"/>
    </row>
    <row r="244" spans="1:1">
      <c r="A244" s="3"/>
    </row>
    <row r="245" spans="1:1">
      <c r="A245" s="3"/>
    </row>
    <row r="246" spans="1:1">
      <c r="A246" s="3"/>
    </row>
    <row r="247" spans="1:1">
      <c r="A247" s="3"/>
    </row>
    <row r="248" spans="1:1">
      <c r="A248" s="3"/>
    </row>
    <row r="249" spans="1:1">
      <c r="A249" s="3"/>
    </row>
    <row r="250" spans="1:1">
      <c r="A250" s="3"/>
    </row>
    <row r="251" spans="1:1">
      <c r="A251" s="3"/>
    </row>
    <row r="252" spans="1:1">
      <c r="A252" s="3"/>
    </row>
    <row r="253" spans="1:1">
      <c r="A253" s="3"/>
    </row>
    <row r="254" spans="1:1">
      <c r="A254" s="3"/>
    </row>
    <row r="255" spans="1:1">
      <c r="A255" s="3"/>
    </row>
    <row r="256" spans="1:1">
      <c r="A256" s="3"/>
    </row>
    <row r="257" spans="1:1">
      <c r="A257" s="3"/>
    </row>
    <row r="258" spans="1:1">
      <c r="A258" s="3"/>
    </row>
    <row r="259" spans="1:1">
      <c r="A259" s="3"/>
    </row>
    <row r="260" spans="1:1">
      <c r="A260" s="3"/>
    </row>
    <row r="261" spans="1:1">
      <c r="A261" s="3"/>
    </row>
    <row r="262" spans="1:1">
      <c r="A262" s="3"/>
    </row>
    <row r="263" spans="1:1">
      <c r="A263" s="3"/>
    </row>
    <row r="264" spans="1:1">
      <c r="A264" s="3"/>
    </row>
    <row r="265" spans="1:1">
      <c r="A265" s="3"/>
    </row>
    <row r="266" spans="1:1">
      <c r="A266" s="3"/>
    </row>
    <row r="267" spans="1:1">
      <c r="A267" s="3"/>
    </row>
    <row r="268" spans="1:1">
      <c r="A268" s="3"/>
    </row>
    <row r="269" spans="1:1">
      <c r="A269" s="3"/>
    </row>
    <row r="270" spans="1:1">
      <c r="A270" s="3"/>
    </row>
    <row r="271" spans="1:1">
      <c r="A271" s="3"/>
    </row>
    <row r="272" spans="1:1">
      <c r="A272" s="3"/>
    </row>
    <row r="273" spans="1:1">
      <c r="A273" s="3"/>
    </row>
    <row r="274" spans="1:1">
      <c r="A274" s="3"/>
    </row>
    <row r="275" spans="1:1">
      <c r="A275" s="3"/>
    </row>
    <row r="276" spans="1:1">
      <c r="A276" s="3"/>
    </row>
    <row r="277" spans="1:1">
      <c r="A277" s="3"/>
    </row>
    <row r="278" spans="1:1">
      <c r="A278" s="3"/>
    </row>
    <row r="279" spans="1:1">
      <c r="A279" s="3"/>
    </row>
    <row r="280" spans="1:1">
      <c r="A280" s="3"/>
    </row>
    <row r="281" spans="1:1">
      <c r="A281" s="3"/>
    </row>
    <row r="282" spans="1:1">
      <c r="A282" s="3"/>
    </row>
    <row r="283" spans="1:1">
      <c r="A283" s="3"/>
    </row>
    <row r="284" spans="1:1">
      <c r="A284" s="3"/>
    </row>
    <row r="285" spans="1:1">
      <c r="A285" s="3"/>
    </row>
    <row r="286" spans="1:1">
      <c r="A286" s="3"/>
    </row>
    <row r="287" spans="1:1">
      <c r="A287" s="3"/>
    </row>
    <row r="288" spans="1:1">
      <c r="A288" s="3"/>
    </row>
    <row r="289" spans="1:1">
      <c r="A289" s="3"/>
    </row>
    <row r="290" spans="1:1">
      <c r="A290" s="3"/>
    </row>
    <row r="291" spans="1:1">
      <c r="A291" s="3"/>
    </row>
    <row r="292" spans="1:1">
      <c r="A292" s="3"/>
    </row>
    <row r="293" spans="1:1">
      <c r="A293" s="3"/>
    </row>
    <row r="294" spans="1:1">
      <c r="A294" s="3"/>
    </row>
    <row r="295" spans="1:1">
      <c r="A295" s="3"/>
    </row>
    <row r="296" spans="1:1">
      <c r="A296" s="3"/>
    </row>
    <row r="297" spans="1:1">
      <c r="A297" s="3"/>
    </row>
    <row r="298" spans="1:1">
      <c r="A298" s="3"/>
    </row>
    <row r="299" spans="1:1">
      <c r="A299" s="3"/>
    </row>
    <row r="300" spans="1:1">
      <c r="A300" s="3"/>
    </row>
    <row r="301" spans="1:1">
      <c r="A301" s="3"/>
    </row>
    <row r="302" spans="1:1">
      <c r="A302" s="3"/>
    </row>
    <row r="303" spans="1:1">
      <c r="A303" s="3"/>
    </row>
    <row r="304" spans="1:1">
      <c r="A304" s="3"/>
    </row>
    <row r="305" spans="1:1">
      <c r="A305" s="3"/>
    </row>
    <row r="306" spans="1:1">
      <c r="A306" s="3"/>
    </row>
    <row r="307" spans="1:1">
      <c r="A307" s="3"/>
    </row>
    <row r="308" spans="1:1">
      <c r="A308" s="3"/>
    </row>
    <row r="309" spans="1:1">
      <c r="A309" s="3"/>
    </row>
    <row r="310" spans="1:1">
      <c r="A310" s="3"/>
    </row>
    <row r="311" spans="1:1">
      <c r="A311" s="3"/>
    </row>
    <row r="312" spans="1:1">
      <c r="A312" s="3"/>
    </row>
    <row r="313" spans="1:1">
      <c r="A313" s="3"/>
    </row>
    <row r="314" spans="1:1">
      <c r="A314" s="3"/>
    </row>
    <row r="315" spans="1:1">
      <c r="A315" s="3"/>
    </row>
    <row r="316" spans="1:1">
      <c r="A316" s="3"/>
    </row>
    <row r="317" spans="1:1">
      <c r="A317" s="3"/>
    </row>
    <row r="318" spans="1:1">
      <c r="A318" s="3"/>
    </row>
    <row r="319" spans="1:1">
      <c r="A319" s="3"/>
    </row>
    <row r="320" spans="1:1">
      <c r="A320" s="3"/>
    </row>
    <row r="321" spans="1:1">
      <c r="A321" s="3"/>
    </row>
    <row r="322" spans="1:1">
      <c r="A322" s="3"/>
    </row>
    <row r="323" spans="1:1">
      <c r="A323" s="3"/>
    </row>
    <row r="324" spans="1:1">
      <c r="A324" s="3"/>
    </row>
    <row r="325" spans="1:1">
      <c r="A325" s="3"/>
    </row>
    <row r="326" spans="1:1">
      <c r="A326" s="3"/>
    </row>
    <row r="327" spans="1:1">
      <c r="A327" s="3"/>
    </row>
    <row r="328" spans="1:1">
      <c r="A328" s="3"/>
    </row>
    <row r="329" spans="1:1">
      <c r="A329" s="3"/>
    </row>
    <row r="330" spans="1:1">
      <c r="A330" s="3"/>
    </row>
    <row r="331" spans="1:1">
      <c r="A331" s="3"/>
    </row>
    <row r="332" spans="1:1">
      <c r="A332" s="3"/>
    </row>
    <row r="333" spans="1:1">
      <c r="A333" s="3"/>
    </row>
    <row r="334" spans="1:1">
      <c r="A334" s="3"/>
    </row>
    <row r="335" spans="1:1">
      <c r="A335" s="3"/>
    </row>
    <row r="336" spans="1:1">
      <c r="A336" s="3"/>
    </row>
    <row r="337" spans="1:1">
      <c r="A337" s="3"/>
    </row>
    <row r="338" spans="1:1">
      <c r="A338" s="3"/>
    </row>
    <row r="339" spans="1:1">
      <c r="A339" s="3"/>
    </row>
    <row r="340" spans="1:1">
      <c r="A340" s="3"/>
    </row>
    <row r="341" spans="1:1">
      <c r="A341" s="3"/>
    </row>
    <row r="342" spans="1:1">
      <c r="A342" s="3"/>
    </row>
    <row r="343" spans="1:1">
      <c r="A343" s="3"/>
    </row>
    <row r="344" spans="1:1">
      <c r="A344" s="3"/>
    </row>
    <row r="345" spans="1:1">
      <c r="A345" s="3"/>
    </row>
    <row r="346" spans="1:1">
      <c r="A346" s="3"/>
    </row>
    <row r="347" spans="1:1">
      <c r="A347" s="3"/>
    </row>
    <row r="348" spans="1:1">
      <c r="A348" s="3"/>
    </row>
    <row r="349" spans="1:1">
      <c r="A349" s="3"/>
    </row>
    <row r="350" spans="1:1">
      <c r="A350" s="3"/>
    </row>
    <row r="351" spans="1:1">
      <c r="A351" s="3"/>
    </row>
    <row r="352" spans="1:1">
      <c r="A352" s="3"/>
    </row>
    <row r="353" spans="1:1">
      <c r="A353" s="3"/>
    </row>
    <row r="354" spans="1:1">
      <c r="A354" s="3"/>
    </row>
    <row r="355" spans="1:1">
      <c r="A355" s="3"/>
    </row>
    <row r="356" spans="1:1">
      <c r="A356" s="3"/>
    </row>
    <row r="357" spans="1:1">
      <c r="A357" s="3"/>
    </row>
    <row r="358" spans="1:1">
      <c r="A358" s="3"/>
    </row>
    <row r="359" spans="1:1">
      <c r="A359" s="3"/>
    </row>
    <row r="360" spans="1:1">
      <c r="A360" s="3"/>
    </row>
    <row r="361" spans="1:1">
      <c r="A361" s="3"/>
    </row>
    <row r="362" spans="1:1">
      <c r="A362" s="3"/>
    </row>
    <row r="363" spans="1:1">
      <c r="A363" s="3"/>
    </row>
    <row r="364" spans="1:1">
      <c r="A364" s="3"/>
    </row>
    <row r="365" spans="1:1">
      <c r="A365" s="3"/>
    </row>
    <row r="366" spans="1:1">
      <c r="A366" s="3"/>
    </row>
    <row r="367" spans="1:1">
      <c r="A367" s="3"/>
    </row>
    <row r="368" spans="1:1">
      <c r="A368" s="3"/>
    </row>
    <row r="369" spans="1:1">
      <c r="A369" s="3"/>
    </row>
    <row r="370" spans="1:1">
      <c r="A370" s="3"/>
    </row>
    <row r="371" spans="1:1">
      <c r="A371" s="3"/>
    </row>
    <row r="372" spans="1:1">
      <c r="A372" s="3"/>
    </row>
    <row r="373" spans="1:1">
      <c r="A373" s="3"/>
    </row>
    <row r="374" spans="1:1">
      <c r="A374" s="3"/>
    </row>
    <row r="375" spans="1:1">
      <c r="A375" s="3"/>
    </row>
    <row r="376" spans="1:1">
      <c r="A376" s="3"/>
    </row>
    <row r="377" spans="1:1">
      <c r="A377" s="3"/>
    </row>
    <row r="378" spans="1:1">
      <c r="A378" s="3"/>
    </row>
    <row r="379" spans="1:1">
      <c r="A379" s="3"/>
    </row>
    <row r="380" spans="1:1">
      <c r="A380" s="3"/>
    </row>
    <row r="381" spans="1:1">
      <c r="A381" s="3"/>
    </row>
    <row r="382" spans="1:1">
      <c r="A382" s="3"/>
    </row>
    <row r="383" spans="1:1">
      <c r="A383" s="3"/>
    </row>
    <row r="384" spans="1:1">
      <c r="A384" s="3"/>
    </row>
    <row r="385" spans="1:1">
      <c r="A385" s="3"/>
    </row>
    <row r="386" spans="1:1">
      <c r="A386" s="3"/>
    </row>
    <row r="387" spans="1:1">
      <c r="A387" s="3"/>
    </row>
    <row r="388" spans="1:1">
      <c r="A388" s="3"/>
    </row>
    <row r="389" spans="1:1">
      <c r="A389" s="3"/>
    </row>
    <row r="390" spans="1:1">
      <c r="A390" s="3"/>
    </row>
    <row r="391" spans="1:1">
      <c r="A391" s="3"/>
    </row>
    <row r="392" spans="1:1">
      <c r="A392" s="3"/>
    </row>
    <row r="393" spans="1:1">
      <c r="A393" s="3"/>
    </row>
    <row r="394" spans="1:1">
      <c r="A394" s="3"/>
    </row>
    <row r="395" spans="1:1">
      <c r="A395" s="3"/>
    </row>
    <row r="396" spans="1:1">
      <c r="A396" s="3"/>
    </row>
    <row r="397" spans="1:1">
      <c r="A397" s="3"/>
    </row>
    <row r="398" spans="1:1">
      <c r="A398" s="3"/>
    </row>
    <row r="399" spans="1:1">
      <c r="A399" s="3"/>
    </row>
    <row r="400" spans="1:1">
      <c r="A400" s="3"/>
    </row>
    <row r="401" spans="1:1">
      <c r="A401" s="3"/>
    </row>
    <row r="402" spans="1:1">
      <c r="A402" s="3"/>
    </row>
    <row r="403" spans="1:1">
      <c r="A403" s="3"/>
    </row>
    <row r="404" spans="1:1">
      <c r="A404" s="3"/>
    </row>
    <row r="405" spans="1:1">
      <c r="A405" s="3"/>
    </row>
    <row r="406" spans="1:1">
      <c r="A406" s="3"/>
    </row>
    <row r="407" spans="1:1">
      <c r="A407" s="3"/>
    </row>
    <row r="408" spans="1:1">
      <c r="A408" s="3"/>
    </row>
    <row r="409" spans="1:1">
      <c r="A409" s="3"/>
    </row>
    <row r="410" spans="1:1">
      <c r="A410" s="3"/>
    </row>
    <row r="411" spans="1:1">
      <c r="A411" s="3"/>
    </row>
    <row r="412" spans="1:1">
      <c r="A412" s="3"/>
    </row>
    <row r="413" spans="1:1">
      <c r="A413" s="3"/>
    </row>
    <row r="414" spans="1:1">
      <c r="A414" s="3"/>
    </row>
    <row r="415" spans="1:1">
      <c r="A415" s="3"/>
    </row>
    <row r="416" spans="1:1">
      <c r="A416" s="3"/>
    </row>
    <row r="417" spans="1:1">
      <c r="A417" s="3"/>
    </row>
    <row r="418" spans="1:1">
      <c r="A418" s="3"/>
    </row>
    <row r="419" spans="1:1">
      <c r="A419" s="3"/>
    </row>
    <row r="420" spans="1:1">
      <c r="A420" s="3"/>
    </row>
    <row r="421" spans="1:1">
      <c r="A421" s="3"/>
    </row>
    <row r="422" spans="1:1">
      <c r="A422" s="3"/>
    </row>
    <row r="423" spans="1:1">
      <c r="A423" s="3"/>
    </row>
    <row r="424" spans="1:1">
      <c r="A424" s="3"/>
    </row>
    <row r="425" spans="1:1">
      <c r="A425" s="3"/>
    </row>
    <row r="426" spans="1:1">
      <c r="A426" s="3"/>
    </row>
    <row r="427" spans="1:1">
      <c r="A427" s="3"/>
    </row>
    <row r="428" spans="1:1">
      <c r="A428" s="3"/>
    </row>
    <row r="429" spans="1:1">
      <c r="A429" s="3"/>
    </row>
    <row r="430" spans="1:1">
      <c r="A430" s="3"/>
    </row>
    <row r="431" spans="1:1">
      <c r="A431" s="3"/>
    </row>
    <row r="432" spans="1:1">
      <c r="A432" s="3"/>
    </row>
    <row r="433" spans="1:1">
      <c r="A433" s="3"/>
    </row>
    <row r="434" spans="1:1">
      <c r="A434" s="3"/>
    </row>
    <row r="435" spans="1:1">
      <c r="A435" s="3"/>
    </row>
    <row r="436" spans="1:1">
      <c r="A436" s="3"/>
    </row>
    <row r="437" spans="1:1">
      <c r="A437" s="3"/>
    </row>
    <row r="438" spans="1:1">
      <c r="A438" s="3"/>
    </row>
    <row r="439" spans="1:1">
      <c r="A439" s="3"/>
    </row>
    <row r="440" spans="1:1">
      <c r="A440" s="3"/>
    </row>
    <row r="441" spans="1:1">
      <c r="A441" s="3"/>
    </row>
    <row r="442" spans="1:1">
      <c r="A442" s="3"/>
    </row>
    <row r="443" spans="1:1">
      <c r="A443" s="3"/>
    </row>
    <row r="444" spans="1:1">
      <c r="A444" s="3"/>
    </row>
    <row r="445" spans="1:1">
      <c r="A445" s="3"/>
    </row>
    <row r="446" spans="1:1">
      <c r="A446" s="3"/>
    </row>
    <row r="447" spans="1:1">
      <c r="A447" s="3"/>
    </row>
    <row r="448" spans="1:1">
      <c r="A448" s="3"/>
    </row>
    <row r="449" spans="1:1">
      <c r="A449" s="3"/>
    </row>
    <row r="450" spans="1:1">
      <c r="A450" s="3"/>
    </row>
    <row r="451" spans="1:1">
      <c r="A451" s="3"/>
    </row>
    <row r="452" spans="1:1">
      <c r="A452" s="3"/>
    </row>
    <row r="453" spans="1:1">
      <c r="A453" s="3"/>
    </row>
    <row r="454" spans="1:1">
      <c r="A454" s="3"/>
    </row>
    <row r="455" spans="1:1">
      <c r="A455" s="3"/>
    </row>
    <row r="456" spans="1:1">
      <c r="A456" s="3"/>
    </row>
    <row r="457" spans="1:1">
      <c r="A457" s="3"/>
    </row>
    <row r="458" spans="1:1">
      <c r="A458" s="3"/>
    </row>
    <row r="459" spans="1:1">
      <c r="A459" s="3"/>
    </row>
    <row r="460" spans="1:1">
      <c r="A460" s="3"/>
    </row>
    <row r="461" spans="1:1">
      <c r="A461" s="3"/>
    </row>
    <row r="462" spans="1:1">
      <c r="A462" s="3"/>
    </row>
    <row r="463" spans="1:1">
      <c r="A463" s="3"/>
    </row>
    <row r="464" spans="1:1">
      <c r="A464" s="3"/>
    </row>
    <row r="465" spans="1:1">
      <c r="A465" s="3"/>
    </row>
    <row r="466" spans="1:1">
      <c r="A466" s="3"/>
    </row>
    <row r="467" spans="1:1">
      <c r="A467" s="3"/>
    </row>
    <row r="468" spans="1:1">
      <c r="A468" s="3"/>
    </row>
    <row r="469" spans="1:1">
      <c r="A469" s="3"/>
    </row>
    <row r="470" spans="1:1">
      <c r="A470" s="3"/>
    </row>
    <row r="471" spans="1:1">
      <c r="A471" s="3"/>
    </row>
    <row r="472" spans="1:1">
      <c r="A472" s="3"/>
    </row>
    <row r="473" spans="1:1">
      <c r="A473" s="3"/>
    </row>
    <row r="474" spans="1:1">
      <c r="A474" s="3"/>
    </row>
    <row r="475" spans="1:1">
      <c r="A475" s="3"/>
    </row>
    <row r="476" spans="1:1">
      <c r="A476" s="3"/>
    </row>
    <row r="477" spans="1:1">
      <c r="A477" s="3"/>
    </row>
    <row r="478" spans="1:1">
      <c r="A478" s="3"/>
    </row>
    <row r="479" spans="1:1">
      <c r="A479" s="3"/>
    </row>
    <row r="480" spans="1:1">
      <c r="A480" s="3"/>
    </row>
    <row r="481" spans="1:1">
      <c r="A481" s="3"/>
    </row>
    <row r="482" spans="1:1">
      <c r="A482" s="3"/>
    </row>
    <row r="483" spans="1:1">
      <c r="A483" s="3"/>
    </row>
    <row r="484" spans="1:1">
      <c r="A484" s="3"/>
    </row>
    <row r="485" spans="1:1">
      <c r="A485" s="3"/>
    </row>
    <row r="486" spans="1:1">
      <c r="A486" s="3"/>
    </row>
    <row r="487" spans="1:1">
      <c r="A487" s="3"/>
    </row>
    <row r="488" spans="1:1">
      <c r="A488" s="3"/>
    </row>
    <row r="489" spans="1:1">
      <c r="A489" s="3"/>
    </row>
    <row r="490" spans="1:1">
      <c r="A490" s="3"/>
    </row>
    <row r="491" spans="1:1">
      <c r="A491" s="3"/>
    </row>
    <row r="492" spans="1:1">
      <c r="A492" s="3"/>
    </row>
    <row r="493" spans="1:1">
      <c r="A493" s="3"/>
    </row>
    <row r="494" spans="1:1">
      <c r="A494" s="3"/>
    </row>
    <row r="495" spans="1:1">
      <c r="A495" s="3"/>
    </row>
    <row r="496" spans="1:1">
      <c r="A496" s="3"/>
    </row>
    <row r="497" spans="1:1">
      <c r="A497" s="3"/>
    </row>
    <row r="498" spans="1:1">
      <c r="A498" s="3"/>
    </row>
    <row r="499" spans="1:1">
      <c r="A499" s="3"/>
    </row>
    <row r="500" spans="1:1">
      <c r="A500" s="3"/>
    </row>
    <row r="501" spans="1:1">
      <c r="A501" s="3"/>
    </row>
    <row r="502" spans="1:1">
      <c r="A502" s="3"/>
    </row>
    <row r="503" spans="1:1">
      <c r="A503" s="3"/>
    </row>
    <row r="504" spans="1:1">
      <c r="A504" s="3"/>
    </row>
    <row r="505" spans="1:1">
      <c r="A505" s="3"/>
    </row>
    <row r="506" spans="1:1">
      <c r="A506" s="3"/>
    </row>
    <row r="507" spans="1:1">
      <c r="A507" s="3"/>
    </row>
    <row r="508" spans="1:1">
      <c r="A508" s="3"/>
    </row>
    <row r="509" spans="1:1">
      <c r="A509" s="3"/>
    </row>
    <row r="510" spans="1:1">
      <c r="A510" s="3"/>
    </row>
    <row r="511" spans="1:1">
      <c r="A511" s="3"/>
    </row>
    <row r="512" spans="1:1">
      <c r="A512" s="3"/>
    </row>
    <row r="513" spans="1:1">
      <c r="A513" s="3"/>
    </row>
    <row r="514" spans="1:1">
      <c r="A514" s="3"/>
    </row>
    <row r="515" spans="1:1">
      <c r="A515" s="3"/>
    </row>
    <row r="516" spans="1:1">
      <c r="A516" s="3"/>
    </row>
    <row r="517" spans="1:1">
      <c r="A517" s="3"/>
    </row>
    <row r="518" spans="1:1">
      <c r="A518" s="3"/>
    </row>
    <row r="519" spans="1:1">
      <c r="A519" s="3"/>
    </row>
    <row r="520" spans="1:1">
      <c r="A520" s="3"/>
    </row>
    <row r="521" spans="1:1">
      <c r="A521" s="3"/>
    </row>
    <row r="522" spans="1:1">
      <c r="A522" s="3"/>
    </row>
    <row r="523" spans="1:1">
      <c r="A523" s="3"/>
    </row>
    <row r="524" spans="1:1">
      <c r="A524" s="3"/>
    </row>
    <row r="525" spans="1:1">
      <c r="A525" s="3"/>
    </row>
    <row r="526" spans="1:1">
      <c r="A526" s="3"/>
    </row>
    <row r="527" spans="1:1">
      <c r="A527" s="3"/>
    </row>
    <row r="528" spans="1:1">
      <c r="A528" s="3"/>
    </row>
    <row r="529" spans="1:1">
      <c r="A529" s="3"/>
    </row>
    <row r="530" spans="1:1">
      <c r="A530" s="3"/>
    </row>
    <row r="531" spans="1:1">
      <c r="A531" s="3"/>
    </row>
    <row r="532" spans="1:1">
      <c r="A532" s="3"/>
    </row>
    <row r="533" spans="1:1">
      <c r="A533" s="3"/>
    </row>
    <row r="534" spans="1:1">
      <c r="A534" s="3"/>
    </row>
    <row r="535" spans="1:1">
      <c r="A535" s="3"/>
    </row>
    <row r="536" spans="1:1">
      <c r="A536" s="3"/>
    </row>
    <row r="537" spans="1:1">
      <c r="A537" s="3"/>
    </row>
    <row r="538" spans="1:1">
      <c r="A538" s="3"/>
    </row>
    <row r="539" spans="1:1">
      <c r="A539" s="3"/>
    </row>
    <row r="540" spans="1:1">
      <c r="A540" s="3"/>
    </row>
    <row r="541" spans="1:1">
      <c r="A541" s="3"/>
    </row>
    <row r="542" spans="1:1">
      <c r="A542" s="3"/>
    </row>
    <row r="543" spans="1:1">
      <c r="A543" s="3"/>
    </row>
    <row r="544" spans="1:1">
      <c r="A544" s="3"/>
    </row>
    <row r="545" spans="1:1">
      <c r="A545" s="3"/>
    </row>
    <row r="546" spans="1:1">
      <c r="A546" s="3"/>
    </row>
    <row r="547" spans="1:1">
      <c r="A547" s="3"/>
    </row>
    <row r="548" spans="1:1">
      <c r="A548" s="3"/>
    </row>
    <row r="549" spans="1:1">
      <c r="A549" s="3"/>
    </row>
    <row r="550" spans="1:1">
      <c r="A550" s="3"/>
    </row>
    <row r="551" spans="1:1">
      <c r="A551" s="3"/>
    </row>
    <row r="552" spans="1:1">
      <c r="A552" s="3"/>
    </row>
    <row r="553" spans="1:1">
      <c r="A553" s="3"/>
    </row>
    <row r="554" spans="1:1">
      <c r="A554" s="3"/>
    </row>
    <row r="555" spans="1:1">
      <c r="A555" s="3"/>
    </row>
    <row r="556" spans="1:1">
      <c r="A556" s="3"/>
    </row>
    <row r="557" spans="1:1">
      <c r="A557" s="3"/>
    </row>
    <row r="558" spans="1:1">
      <c r="A558" s="3"/>
    </row>
    <row r="559" spans="1:1">
      <c r="A559" s="3"/>
    </row>
    <row r="560" spans="1:1">
      <c r="A560" s="3"/>
    </row>
    <row r="561" spans="1:1">
      <c r="A561" s="3"/>
    </row>
    <row r="562" spans="1:1">
      <c r="A562" s="3"/>
    </row>
    <row r="563" spans="1:1">
      <c r="A563" s="3"/>
    </row>
    <row r="564" spans="1:1">
      <c r="A564" s="3"/>
    </row>
    <row r="565" spans="1:1">
      <c r="A565" s="3"/>
    </row>
    <row r="566" spans="1:1">
      <c r="A566" s="3"/>
    </row>
    <row r="567" spans="1:1">
      <c r="A567" s="3"/>
    </row>
    <row r="568" spans="1:1">
      <c r="A568" s="3"/>
    </row>
    <row r="569" spans="1:1">
      <c r="A569" s="3"/>
    </row>
    <row r="570" spans="1:1">
      <c r="A570" s="3"/>
    </row>
    <row r="571" spans="1:1">
      <c r="A571" s="3"/>
    </row>
    <row r="572" spans="1:1">
      <c r="A572" s="3"/>
    </row>
    <row r="573" spans="1:1">
      <c r="A573" s="3"/>
    </row>
    <row r="574" spans="1:1">
      <c r="A574" s="3"/>
    </row>
    <row r="575" spans="1:1">
      <c r="A575" s="3"/>
    </row>
    <row r="576" spans="1:1">
      <c r="A576" s="3"/>
    </row>
    <row r="577" spans="1:1">
      <c r="A577" s="3"/>
    </row>
    <row r="578" spans="1:1">
      <c r="A578" s="3"/>
    </row>
    <row r="579" spans="1:1">
      <c r="A579" s="3"/>
    </row>
    <row r="580" spans="1:1">
      <c r="A580" s="3"/>
    </row>
    <row r="581" spans="1:1">
      <c r="A581" s="3"/>
    </row>
    <row r="582" spans="1:1">
      <c r="A582" s="3"/>
    </row>
    <row r="583" spans="1:1">
      <c r="A583" s="3"/>
    </row>
    <row r="584" spans="1:1">
      <c r="A584" s="3"/>
    </row>
    <row r="585" spans="1:1">
      <c r="A585" s="3"/>
    </row>
    <row r="586" spans="1:1">
      <c r="A586" s="3"/>
    </row>
    <row r="587" spans="1:1">
      <c r="A587" s="3"/>
    </row>
    <row r="588" spans="1:1">
      <c r="A588" s="3"/>
    </row>
    <row r="589" spans="1:1">
      <c r="A589" s="3"/>
    </row>
    <row r="590" spans="1:1">
      <c r="A590" s="3"/>
    </row>
    <row r="591" spans="1:1">
      <c r="A591" s="3"/>
    </row>
    <row r="592" spans="1:1">
      <c r="A592" s="3"/>
    </row>
    <row r="593" spans="1:1">
      <c r="A593" s="3"/>
    </row>
    <row r="594" spans="1:1">
      <c r="A594" s="3"/>
    </row>
    <row r="595" spans="1:1">
      <c r="A595" s="3"/>
    </row>
    <row r="596" spans="1:1">
      <c r="A596" s="3"/>
    </row>
    <row r="597" spans="1:1">
      <c r="A597" s="3"/>
    </row>
    <row r="598" spans="1:1">
      <c r="A598" s="3"/>
    </row>
    <row r="599" spans="1:1">
      <c r="A599" s="3"/>
    </row>
    <row r="600" spans="1:1">
      <c r="A600" s="3"/>
    </row>
    <row r="601" spans="1:1">
      <c r="A601" s="3"/>
    </row>
    <row r="602" spans="1:1">
      <c r="A602" s="3"/>
    </row>
    <row r="603" spans="1:1">
      <c r="A603" s="3"/>
    </row>
    <row r="604" spans="1:1">
      <c r="A604" s="3"/>
    </row>
    <row r="605" spans="1:1">
      <c r="A605" s="3"/>
    </row>
    <row r="606" spans="1:1">
      <c r="A606" s="3"/>
    </row>
    <row r="607" spans="1:1">
      <c r="A607" s="3"/>
    </row>
    <row r="608" spans="1:1">
      <c r="A608" s="3"/>
    </row>
    <row r="609" spans="1:1">
      <c r="A609" s="3"/>
    </row>
    <row r="610" spans="1:1">
      <c r="A610" s="3"/>
    </row>
    <row r="611" spans="1:1">
      <c r="A611" s="3"/>
    </row>
    <row r="612" spans="1:1">
      <c r="A612" s="3"/>
    </row>
    <row r="613" spans="1:1">
      <c r="A613" s="3"/>
    </row>
    <row r="614" spans="1:1">
      <c r="A614" s="3"/>
    </row>
    <row r="615" spans="1:1">
      <c r="A615" s="3"/>
    </row>
    <row r="616" spans="1:1">
      <c r="A616" s="3"/>
    </row>
    <row r="617" spans="1:1">
      <c r="A617" s="3"/>
    </row>
    <row r="618" spans="1:1">
      <c r="A618" s="3"/>
    </row>
    <row r="619" spans="1:1">
      <c r="A619" s="3"/>
    </row>
    <row r="620" spans="1:1">
      <c r="A620" s="3"/>
    </row>
    <row r="621" spans="1:1">
      <c r="A621" s="3"/>
    </row>
    <row r="622" spans="1:1">
      <c r="A622" s="3"/>
    </row>
    <row r="623" spans="1:1">
      <c r="A623" s="3"/>
    </row>
    <row r="624" spans="1:1">
      <c r="A624" s="3"/>
    </row>
    <row r="625" spans="1:1">
      <c r="A625" s="3"/>
    </row>
    <row r="626" spans="1:1">
      <c r="A626" s="3"/>
    </row>
    <row r="627" spans="1:1">
      <c r="A627" s="3"/>
    </row>
    <row r="628" spans="1:1">
      <c r="A628" s="3"/>
    </row>
    <row r="629" spans="1:1">
      <c r="A629" s="3"/>
    </row>
    <row r="630" spans="1:1">
      <c r="A630" s="3"/>
    </row>
    <row r="631" spans="1:1">
      <c r="A631" s="3"/>
    </row>
    <row r="632" spans="1:1">
      <c r="A632" s="3"/>
    </row>
    <row r="633" spans="1:1">
      <c r="A633" s="3"/>
    </row>
    <row r="634" spans="1:1">
      <c r="A634" s="3"/>
    </row>
    <row r="635" spans="1:1">
      <c r="A635" s="3"/>
    </row>
    <row r="636" spans="1:1">
      <c r="A636" s="3"/>
    </row>
    <row r="637" spans="1:1">
      <c r="A637" s="3"/>
    </row>
    <row r="638" spans="1:1">
      <c r="A638" s="3"/>
    </row>
    <row r="639" spans="1:1">
      <c r="A639" s="3"/>
    </row>
    <row r="640" spans="1:1">
      <c r="A640" s="3"/>
    </row>
    <row r="641" spans="1:1">
      <c r="A641" s="3"/>
    </row>
    <row r="642" spans="1:1">
      <c r="A642" s="3"/>
    </row>
    <row r="643" spans="1:1">
      <c r="A643" s="3"/>
    </row>
    <row r="644" spans="1:1">
      <c r="A644" s="3"/>
    </row>
    <row r="645" spans="1:1">
      <c r="A645" s="3"/>
    </row>
    <row r="646" spans="1:1">
      <c r="A646" s="3"/>
    </row>
    <row r="647" spans="1:1">
      <c r="A647" s="3"/>
    </row>
    <row r="648" spans="1:1">
      <c r="A648" s="3"/>
    </row>
    <row r="649" spans="1:1">
      <c r="A649" s="3"/>
    </row>
    <row r="650" spans="1:1">
      <c r="A650" s="3"/>
    </row>
    <row r="651" spans="1:1">
      <c r="A651" s="3"/>
    </row>
    <row r="652" spans="1:1">
      <c r="A652" s="3"/>
    </row>
    <row r="653" spans="1:1">
      <c r="A653" s="3"/>
    </row>
    <row r="654" spans="1:1">
      <c r="A654" s="3"/>
    </row>
    <row r="655" spans="1:1">
      <c r="A655" s="3"/>
    </row>
    <row r="656" spans="1:1">
      <c r="A656" s="3"/>
    </row>
    <row r="657" spans="1:1">
      <c r="A657" s="3"/>
    </row>
    <row r="658" spans="1:1">
      <c r="A658" s="3"/>
    </row>
    <row r="659" spans="1:1">
      <c r="A659" s="3"/>
    </row>
    <row r="660" spans="1:1">
      <c r="A660" s="3"/>
    </row>
    <row r="661" spans="1:1">
      <c r="A661" s="3"/>
    </row>
    <row r="662" spans="1:1">
      <c r="A662" s="3"/>
    </row>
    <row r="663" spans="1:1">
      <c r="A663" s="3"/>
    </row>
    <row r="664" spans="1:1">
      <c r="A664" s="3"/>
    </row>
    <row r="665" spans="1:1">
      <c r="A665" s="3"/>
    </row>
    <row r="666" spans="1:1">
      <c r="A666" s="3"/>
    </row>
    <row r="667" spans="1:1">
      <c r="A667" s="3"/>
    </row>
    <row r="668" spans="1:1">
      <c r="A668" s="3"/>
    </row>
    <row r="669" spans="1:1">
      <c r="A669" s="3"/>
    </row>
    <row r="670" spans="1:1">
      <c r="A670" s="3"/>
    </row>
    <row r="671" spans="1:1">
      <c r="A671" s="3"/>
    </row>
    <row r="672" spans="1:1">
      <c r="A672" s="3"/>
    </row>
    <row r="673" spans="1:1">
      <c r="A673" s="3"/>
    </row>
    <row r="674" spans="1:1">
      <c r="A674" s="3"/>
    </row>
    <row r="675" spans="1:1">
      <c r="A675" s="3"/>
    </row>
    <row r="676" spans="1:1">
      <c r="A676" s="3"/>
    </row>
    <row r="677" spans="1:1">
      <c r="A677" s="3"/>
    </row>
    <row r="678" spans="1:1">
      <c r="A678" s="3"/>
    </row>
    <row r="679" spans="1:1">
      <c r="A679" s="3"/>
    </row>
    <row r="680" spans="1:1">
      <c r="A680" s="3"/>
    </row>
    <row r="681" spans="1:1">
      <c r="A681" s="3"/>
    </row>
    <row r="682" spans="1:1">
      <c r="A682" s="3"/>
    </row>
    <row r="683" spans="1:1">
      <c r="A683" s="3"/>
    </row>
    <row r="684" spans="1:1">
      <c r="A684" s="3"/>
    </row>
    <row r="685" spans="1:1">
      <c r="A685" s="3"/>
    </row>
    <row r="686" spans="1:1">
      <c r="A686" s="3"/>
    </row>
    <row r="687" spans="1:1">
      <c r="A687" s="3"/>
    </row>
    <row r="688" spans="1:1">
      <c r="A688" s="3"/>
    </row>
    <row r="689" spans="1:1">
      <c r="A689" s="3"/>
    </row>
    <row r="690" spans="1:1">
      <c r="A690" s="3"/>
    </row>
    <row r="691" spans="1:1">
      <c r="A691" s="3"/>
    </row>
    <row r="692" spans="1:1">
      <c r="A692" s="3"/>
    </row>
    <row r="693" spans="1:1">
      <c r="A693" s="3"/>
    </row>
    <row r="694" spans="1:1">
      <c r="A694" s="3"/>
    </row>
    <row r="695" spans="1:1">
      <c r="A695" s="3"/>
    </row>
    <row r="696" spans="1:1">
      <c r="A696" s="3"/>
    </row>
    <row r="697" spans="1:1">
      <c r="A697" s="3"/>
    </row>
    <row r="698" spans="1:1">
      <c r="A698" s="3"/>
    </row>
    <row r="699" spans="1:1">
      <c r="A699" s="3"/>
    </row>
    <row r="700" spans="1:1">
      <c r="A700" s="3"/>
    </row>
    <row r="701" spans="1:1">
      <c r="A701" s="3"/>
    </row>
    <row r="702" spans="1:1">
      <c r="A702" s="3"/>
    </row>
    <row r="703" spans="1:1">
      <c r="A703" s="3"/>
    </row>
    <row r="704" spans="1:1">
      <c r="A704" s="3"/>
    </row>
    <row r="705" spans="1:1">
      <c r="A705" s="3"/>
    </row>
    <row r="706" spans="1:1">
      <c r="A706" s="3"/>
    </row>
    <row r="707" spans="1:1">
      <c r="A707" s="3"/>
    </row>
    <row r="708" spans="1:1">
      <c r="A708" s="3"/>
    </row>
    <row r="709" spans="1:1">
      <c r="A709" s="3"/>
    </row>
    <row r="710" spans="1:1">
      <c r="A710" s="3"/>
    </row>
    <row r="711" spans="1:1">
      <c r="A711" s="3"/>
    </row>
    <row r="712" spans="1:1">
      <c r="A712" s="3"/>
    </row>
    <row r="713" spans="1:1">
      <c r="A713" s="3"/>
    </row>
    <row r="714" spans="1:1">
      <c r="A714" s="3"/>
    </row>
    <row r="715" spans="1:1">
      <c r="A715" s="3"/>
    </row>
    <row r="716" spans="1:1">
      <c r="A716" s="3"/>
    </row>
    <row r="717" spans="1:1">
      <c r="A717" s="3"/>
    </row>
    <row r="718" spans="1:1">
      <c r="A718" s="3"/>
    </row>
    <row r="719" spans="1:1">
      <c r="A719" s="3"/>
    </row>
    <row r="720" spans="1:1">
      <c r="A720" s="3"/>
    </row>
    <row r="721" spans="1:1">
      <c r="A721" s="3"/>
    </row>
    <row r="722" spans="1:1">
      <c r="A722" s="3"/>
    </row>
    <row r="723" spans="1:1">
      <c r="A723" s="3"/>
    </row>
    <row r="724" spans="1:1">
      <c r="A724" s="3"/>
    </row>
    <row r="725" spans="1:1">
      <c r="A725" s="3"/>
    </row>
    <row r="726" spans="1:1">
      <c r="A726" s="3"/>
    </row>
    <row r="727" spans="1:1">
      <c r="A727" s="3"/>
    </row>
    <row r="728" spans="1:1">
      <c r="A728" s="3"/>
    </row>
    <row r="729" spans="1:1">
      <c r="A729" s="3"/>
    </row>
    <row r="730" spans="1:1">
      <c r="A730" s="3"/>
    </row>
    <row r="731" spans="1:1">
      <c r="A731" s="3"/>
    </row>
    <row r="732" spans="1:1">
      <c r="A732" s="3"/>
    </row>
    <row r="733" spans="1:1">
      <c r="A733" s="3"/>
    </row>
    <row r="734" spans="1:1">
      <c r="A734" s="3"/>
    </row>
    <row r="735" spans="1:1">
      <c r="A735" s="3"/>
    </row>
    <row r="736" spans="1:1">
      <c r="A736" s="3"/>
    </row>
    <row r="737" spans="1:1">
      <c r="A737" s="3"/>
    </row>
    <row r="738" spans="1:1">
      <c r="A738" s="3"/>
    </row>
    <row r="739" spans="1:1">
      <c r="A739" s="3"/>
    </row>
    <row r="740" spans="1:1">
      <c r="A740" s="3"/>
    </row>
    <row r="741" spans="1:1">
      <c r="A741" s="3"/>
    </row>
    <row r="742" spans="1:1">
      <c r="A742" s="3"/>
    </row>
    <row r="743" spans="1:1">
      <c r="A743" s="3"/>
    </row>
    <row r="744" spans="1:1">
      <c r="A744" s="3"/>
    </row>
    <row r="745" spans="1:1">
      <c r="A745" s="3"/>
    </row>
    <row r="746" spans="1:1">
      <c r="A746" s="3"/>
    </row>
    <row r="747" spans="1:1">
      <c r="A747" s="3"/>
    </row>
    <row r="748" spans="1:1">
      <c r="A748" s="3"/>
    </row>
    <row r="749" spans="1:1">
      <c r="A749" s="3"/>
    </row>
    <row r="750" spans="1:1">
      <c r="A750" s="3"/>
    </row>
    <row r="751" spans="1:1">
      <c r="A751" s="3"/>
    </row>
    <row r="752" spans="1:1">
      <c r="A752" s="3"/>
    </row>
    <row r="753" spans="1:1">
      <c r="A753" s="3"/>
    </row>
    <row r="754" spans="1:1">
      <c r="A754" s="3"/>
    </row>
    <row r="755" spans="1:1">
      <c r="A755" s="3"/>
    </row>
    <row r="756" spans="1:1">
      <c r="A756" s="3"/>
    </row>
    <row r="757" spans="1:1">
      <c r="A757" s="3"/>
    </row>
    <row r="758" spans="1:1">
      <c r="A758" s="3"/>
    </row>
    <row r="759" spans="1:1">
      <c r="A759" s="3"/>
    </row>
    <row r="760" spans="1:1">
      <c r="A760" s="3"/>
    </row>
    <row r="761" spans="1:1">
      <c r="A761" s="3"/>
    </row>
    <row r="762" spans="1:1">
      <c r="A762" s="3"/>
    </row>
    <row r="763" spans="1:1">
      <c r="A763" s="3"/>
    </row>
    <row r="764" spans="1:1">
      <c r="A764" s="3"/>
    </row>
    <row r="765" spans="1:1">
      <c r="A765" s="3"/>
    </row>
    <row r="766" spans="1:1">
      <c r="A766" s="3"/>
    </row>
    <row r="767" spans="1:1">
      <c r="A767" s="3"/>
    </row>
    <row r="768" spans="1:1">
      <c r="A768" s="3"/>
    </row>
    <row r="769" spans="1:1">
      <c r="A769" s="3"/>
    </row>
    <row r="770" spans="1:1">
      <c r="A770" s="3"/>
    </row>
    <row r="771" spans="1:1">
      <c r="A771" s="3"/>
    </row>
    <row r="772" spans="1:1">
      <c r="A772" s="3"/>
    </row>
    <row r="773" spans="1:1">
      <c r="A773" s="3"/>
    </row>
    <row r="774" spans="1:1">
      <c r="A774" s="3"/>
    </row>
    <row r="775" spans="1:1">
      <c r="A775" s="3"/>
    </row>
    <row r="776" spans="1:1">
      <c r="A776" s="3"/>
    </row>
    <row r="777" spans="1:1">
      <c r="A777" s="3"/>
    </row>
    <row r="778" spans="1:1">
      <c r="A778" s="3"/>
    </row>
    <row r="779" spans="1:1">
      <c r="A779" s="3"/>
    </row>
    <row r="780" spans="1:1">
      <c r="A780" s="3"/>
    </row>
    <row r="781" spans="1:1">
      <c r="A781" s="3"/>
    </row>
    <row r="782" spans="1:1">
      <c r="A782" s="3"/>
    </row>
    <row r="783" spans="1:1">
      <c r="A783" s="3"/>
    </row>
    <row r="784" spans="1:1">
      <c r="A784" s="3"/>
    </row>
    <row r="785" spans="1:1">
      <c r="A785" s="3"/>
    </row>
    <row r="786" spans="1:1">
      <c r="A786" s="3"/>
    </row>
    <row r="787" spans="1:1">
      <c r="A787" s="3"/>
    </row>
    <row r="788" spans="1:1">
      <c r="A788" s="3"/>
    </row>
    <row r="789" spans="1:1">
      <c r="A789" s="3"/>
    </row>
    <row r="790" spans="1:1">
      <c r="A790" s="3"/>
    </row>
    <row r="791" spans="1:1">
      <c r="A791" s="3"/>
    </row>
    <row r="792" spans="1:1">
      <c r="A792" s="3"/>
    </row>
    <row r="793" spans="1:1">
      <c r="A793" s="3"/>
    </row>
    <row r="794" spans="1:1">
      <c r="A794" s="3"/>
    </row>
    <row r="795" spans="1:1">
      <c r="A795" s="3"/>
    </row>
    <row r="796" spans="1:1">
      <c r="A796" s="3"/>
    </row>
    <row r="797" spans="1:1">
      <c r="A797" s="3"/>
    </row>
    <row r="798" spans="1:1">
      <c r="A798" s="3"/>
    </row>
    <row r="799" spans="1:1">
      <c r="A799" s="3"/>
    </row>
    <row r="800" spans="1:1">
      <c r="A800" s="3"/>
    </row>
    <row r="801" spans="1:1">
      <c r="A801" s="3"/>
    </row>
    <row r="802" spans="1:1">
      <c r="A802" s="3"/>
    </row>
    <row r="803" spans="1:1">
      <c r="A803" s="3"/>
    </row>
    <row r="804" spans="1:1">
      <c r="A804" s="3"/>
    </row>
    <row r="805" spans="1:1">
      <c r="A805" s="3"/>
    </row>
    <row r="806" spans="1:1">
      <c r="A806" s="3"/>
    </row>
    <row r="807" spans="1:1">
      <c r="A807" s="3"/>
    </row>
    <row r="808" spans="1:1">
      <c r="A808" s="3"/>
    </row>
    <row r="809" spans="1:1">
      <c r="A809" s="3"/>
    </row>
    <row r="810" spans="1:1">
      <c r="A810" s="3"/>
    </row>
    <row r="811" spans="1:1">
      <c r="A811" s="3"/>
    </row>
    <row r="812" spans="1:1">
      <c r="A812" s="3"/>
    </row>
    <row r="813" spans="1:1">
      <c r="A813" s="3"/>
    </row>
    <row r="814" spans="1:1">
      <c r="A814" s="3"/>
    </row>
    <row r="815" spans="1:1">
      <c r="A815" s="3"/>
    </row>
    <row r="816" spans="1:1">
      <c r="A816" s="3"/>
    </row>
    <row r="817" spans="1:1">
      <c r="A817" s="3"/>
    </row>
    <row r="818" spans="1:1">
      <c r="A818" s="3"/>
    </row>
    <row r="819" spans="1:1">
      <c r="A819" s="3"/>
    </row>
    <row r="820" spans="1:1">
      <c r="A820" s="3"/>
    </row>
    <row r="821" spans="1:1">
      <c r="A821" s="3"/>
    </row>
    <row r="822" spans="1:1">
      <c r="A822" s="3"/>
    </row>
    <row r="823" spans="1:1">
      <c r="A823" s="3"/>
    </row>
    <row r="824" spans="1:1">
      <c r="A824" s="3"/>
    </row>
    <row r="825" spans="1:1">
      <c r="A825" s="3"/>
    </row>
    <row r="826" spans="1:1">
      <c r="A826" s="3"/>
    </row>
    <row r="827" spans="1:1">
      <c r="A827" s="3"/>
    </row>
    <row r="828" spans="1:1">
      <c r="A828" s="3"/>
    </row>
    <row r="829" spans="1:1">
      <c r="A829" s="3"/>
    </row>
    <row r="830" spans="1:1">
      <c r="A830" s="3"/>
    </row>
    <row r="831" spans="1:1">
      <c r="A831" s="3"/>
    </row>
    <row r="832" spans="1:1">
      <c r="A832" s="3"/>
    </row>
    <row r="833" spans="1:1">
      <c r="A833" s="3"/>
    </row>
    <row r="834" spans="1:1">
      <c r="A834" s="3"/>
    </row>
    <row r="835" spans="1:1">
      <c r="A835" s="3"/>
    </row>
    <row r="836" spans="1:1">
      <c r="A836" s="3"/>
    </row>
    <row r="837" spans="1:1">
      <c r="A837" s="3"/>
    </row>
    <row r="838" spans="1:1">
      <c r="A838" s="3"/>
    </row>
    <row r="839" spans="1:1">
      <c r="A839" s="3"/>
    </row>
    <row r="840" spans="1:1">
      <c r="A840" s="3"/>
    </row>
    <row r="841" spans="1:1">
      <c r="A841" s="3"/>
    </row>
    <row r="842" spans="1:1">
      <c r="A842" s="3"/>
    </row>
    <row r="843" spans="1:1">
      <c r="A843" s="3"/>
    </row>
    <row r="844" spans="1:1">
      <c r="A844" s="3"/>
    </row>
    <row r="845" spans="1:1">
      <c r="A845" s="3"/>
    </row>
    <row r="846" spans="1:1">
      <c r="A846" s="3"/>
    </row>
    <row r="847" spans="1:1">
      <c r="A847" s="3"/>
    </row>
    <row r="848" spans="1:1">
      <c r="A848" s="3"/>
    </row>
    <row r="849" spans="1:1">
      <c r="A849" s="3"/>
    </row>
    <row r="850" spans="1:1">
      <c r="A850" s="3"/>
    </row>
    <row r="851" spans="1:1">
      <c r="A851" s="3"/>
    </row>
    <row r="852" spans="1:1">
      <c r="A852" s="3"/>
    </row>
    <row r="853" spans="1:1">
      <c r="A853" s="3"/>
    </row>
    <row r="854" spans="1:1">
      <c r="A854" s="3"/>
    </row>
    <row r="855" spans="1:1">
      <c r="A855" s="3"/>
    </row>
    <row r="856" spans="1:1">
      <c r="A856" s="3"/>
    </row>
    <row r="857" spans="1:1">
      <c r="A857" s="3"/>
    </row>
    <row r="858" spans="1:1">
      <c r="A858" s="3"/>
    </row>
    <row r="859" spans="1:1">
      <c r="A859" s="3"/>
    </row>
    <row r="860" spans="1:1">
      <c r="A860" s="3"/>
    </row>
    <row r="861" spans="1:1">
      <c r="A861" s="3"/>
    </row>
    <row r="862" spans="1:1">
      <c r="A862" s="3"/>
    </row>
    <row r="863" spans="1:1">
      <c r="A863" s="3"/>
    </row>
    <row r="864" spans="1:1">
      <c r="A864" s="3"/>
    </row>
    <row r="865" spans="1:1">
      <c r="A865" s="3"/>
    </row>
  </sheetData>
  <sheetProtection algorithmName="SHA-512" hashValue="ceOde+XIiDVXfPZzHlgQbqZGxeScpoz969K0/pvJzJ0fZhmHapXxdCjgHtXherp6yM+1T/sKR+MAEy94KeBEww==" saltValue="u/Qc7ubwp2qVrII/9g/RNw==" spinCount="100000" sheet="1" formatCells="0" formatRows="0" autoFilter="0"/>
  <autoFilter ref="A2:H148" xr:uid="{00000000-0001-0000-0100-000000000000}">
    <filterColumn colId="0">
      <filters>
        <filter val="R"/>
      </filters>
    </filterColumn>
  </autoFilter>
  <mergeCells count="1">
    <mergeCell ref="B1:H1"/>
  </mergeCells>
  <conditionalFormatting sqref="A3:A148">
    <cfRule type="cellIs" dxfId="1" priority="864" operator="equal">
      <formula>"S"</formula>
    </cfRule>
    <cfRule type="cellIs" dxfId="0" priority="865" operator="equal">
      <formula>"R"</formula>
    </cfRule>
    <cfRule type="colorScale" priority="866">
      <colorScale>
        <cfvo type="min"/>
        <cfvo type="max"/>
        <color rgb="FFFF0000"/>
        <color theme="9"/>
      </colorScale>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056C-6231-4106-82CF-7E60F8234C03}">
  <sheetPr codeName="Hoja5"/>
  <dimension ref="A1:D63"/>
  <sheetViews>
    <sheetView workbookViewId="0">
      <selection activeCell="I15" sqref="I15"/>
    </sheetView>
  </sheetViews>
  <sheetFormatPr baseColWidth="10" defaultColWidth="11.5" defaultRowHeight="13"/>
  <cols>
    <col min="1" max="1" width="41.5" customWidth="1"/>
    <col min="2" max="2" width="18.5" customWidth="1"/>
    <col min="3" max="3" width="14.1640625" customWidth="1"/>
    <col min="4" max="4" width="29.83203125" customWidth="1"/>
  </cols>
  <sheetData>
    <row r="1" spans="1:4" ht="27" customHeight="1">
      <c r="A1" s="72" t="s">
        <v>324</v>
      </c>
      <c r="B1" s="72"/>
      <c r="C1" s="72"/>
      <c r="D1" s="72"/>
    </row>
    <row r="3" spans="1:4">
      <c r="A3" s="43" t="s">
        <v>325</v>
      </c>
      <c r="B3" s="43" t="s">
        <v>326</v>
      </c>
      <c r="C3" s="43" t="s">
        <v>327</v>
      </c>
      <c r="D3" s="43" t="s">
        <v>328</v>
      </c>
    </row>
    <row r="4" spans="1:4" ht="15" customHeight="1">
      <c r="A4" s="44" t="s">
        <v>329</v>
      </c>
      <c r="B4" s="44" t="s">
        <v>330</v>
      </c>
      <c r="C4" s="44" t="s">
        <v>331</v>
      </c>
      <c r="D4" s="44" t="str">
        <f>C4&amp;"-LAM/LAVXXXX-XX-XXXX"</f>
        <v>OCA-LAM/LAVXXXX-XX-XXXX</v>
      </c>
    </row>
    <row r="5" spans="1:4" ht="15" customHeight="1">
      <c r="A5" s="69" t="s">
        <v>332</v>
      </c>
      <c r="B5" s="44" t="s">
        <v>333</v>
      </c>
      <c r="C5" s="44" t="s">
        <v>334</v>
      </c>
      <c r="D5" s="44" t="str">
        <f t="shared" ref="D5:D63" si="0">C5&amp;"-LAM/LAVXXXX-XX-XXXX"</f>
        <v>CSP-LAM/LAVXXXX-XX-XXXX</v>
      </c>
    </row>
    <row r="6" spans="1:4" ht="15" customHeight="1">
      <c r="A6" s="70"/>
      <c r="B6" s="44" t="s">
        <v>335</v>
      </c>
      <c r="C6" s="44" t="s">
        <v>336</v>
      </c>
      <c r="D6" s="44" t="str">
        <f t="shared" si="0"/>
        <v>CSB-LAM/LAVXXXX-XX-XXXX</v>
      </c>
    </row>
    <row r="7" spans="1:4" ht="15" customHeight="1">
      <c r="A7" s="44" t="s">
        <v>337</v>
      </c>
      <c r="B7" s="44" t="s">
        <v>330</v>
      </c>
      <c r="C7" s="44" t="s">
        <v>338</v>
      </c>
      <c r="D7" s="44" t="str">
        <f t="shared" si="0"/>
        <v>ESB-LAM/LAVXXXX-XX-XXXX</v>
      </c>
    </row>
    <row r="8" spans="1:4" ht="15" customHeight="1">
      <c r="A8" s="69" t="s">
        <v>339</v>
      </c>
      <c r="B8" s="44" t="s">
        <v>340</v>
      </c>
      <c r="C8" s="69" t="s">
        <v>341</v>
      </c>
      <c r="D8" s="69" t="str">
        <f t="shared" si="0"/>
        <v>VER-LAM/LAVXXXX-XX-XXXX</v>
      </c>
    </row>
    <row r="9" spans="1:4" ht="15" customHeight="1">
      <c r="A9" s="71"/>
      <c r="B9" s="44" t="s">
        <v>342</v>
      </c>
      <c r="C9" s="71"/>
      <c r="D9" s="71" t="str">
        <f t="shared" si="0"/>
        <v>-LAM/LAVXXXX-XX-XXXX</v>
      </c>
    </row>
    <row r="10" spans="1:4" ht="15" customHeight="1">
      <c r="A10" s="70"/>
      <c r="B10" s="44" t="s">
        <v>343</v>
      </c>
      <c r="C10" s="70"/>
      <c r="D10" s="70" t="str">
        <f t="shared" si="0"/>
        <v>-LAM/LAVXXXX-XX-XXXX</v>
      </c>
    </row>
    <row r="11" spans="1:4" ht="27" customHeight="1">
      <c r="A11" s="44" t="s">
        <v>344</v>
      </c>
      <c r="B11" s="44" t="s">
        <v>330</v>
      </c>
      <c r="C11" s="44" t="s">
        <v>345</v>
      </c>
      <c r="D11" s="44" t="str">
        <f t="shared" si="0"/>
        <v>GRL-LAM/LAVXXXX-XX-XXXX</v>
      </c>
    </row>
    <row r="12" spans="1:4" ht="15" customHeight="1">
      <c r="A12" s="44" t="s">
        <v>346</v>
      </c>
      <c r="B12" s="44" t="s">
        <v>330</v>
      </c>
      <c r="C12" s="44" t="s">
        <v>347</v>
      </c>
      <c r="D12" s="44" t="str">
        <f t="shared" si="0"/>
        <v>GIR-LAM/LAVXXXX-XX-XXXX</v>
      </c>
    </row>
    <row r="13" spans="1:4" ht="15" customHeight="1">
      <c r="A13" s="44" t="s">
        <v>96</v>
      </c>
      <c r="B13" s="44" t="s">
        <v>330</v>
      </c>
      <c r="C13" s="44" t="s">
        <v>348</v>
      </c>
      <c r="D13" s="44" t="str">
        <f t="shared" si="0"/>
        <v>AMC-LAM/LAVXXXX-XX-XXXX</v>
      </c>
    </row>
    <row r="14" spans="1:4" ht="15" customHeight="1">
      <c r="A14" s="44" t="s">
        <v>349</v>
      </c>
      <c r="B14" s="44" t="s">
        <v>330</v>
      </c>
      <c r="C14" s="44" t="s">
        <v>350</v>
      </c>
      <c r="D14" s="44" t="str">
        <f t="shared" si="0"/>
        <v>INL-LAM/LAVXXXX-XX-XXXX</v>
      </c>
    </row>
    <row r="15" spans="1:4" ht="15" customHeight="1">
      <c r="A15" s="44" t="s">
        <v>351</v>
      </c>
      <c r="B15" s="44" t="s">
        <v>330</v>
      </c>
      <c r="C15" s="44" t="s">
        <v>352</v>
      </c>
      <c r="D15" s="44" t="str">
        <f t="shared" si="0"/>
        <v>INP-LAM/LAVXXXX-XX-XXXX</v>
      </c>
    </row>
    <row r="16" spans="1:4" ht="15" customHeight="1">
      <c r="A16" s="44" t="s">
        <v>353</v>
      </c>
      <c r="B16" s="44" t="s">
        <v>330</v>
      </c>
      <c r="C16" s="44" t="s">
        <v>354</v>
      </c>
      <c r="D16" s="44" t="str">
        <f t="shared" si="0"/>
        <v>INA-LAM/LAVXXXX-XX-XXXX</v>
      </c>
    </row>
    <row r="17" spans="1:4" ht="15" customHeight="1">
      <c r="A17" s="44" t="s">
        <v>355</v>
      </c>
      <c r="B17" s="44" t="s">
        <v>330</v>
      </c>
      <c r="C17" s="44" t="s">
        <v>356</v>
      </c>
      <c r="D17" s="44" t="str">
        <f t="shared" si="0"/>
        <v>ZPL-LAM/LAVXXXX-XX-XXXX</v>
      </c>
    </row>
    <row r="18" spans="1:4" ht="15" customHeight="1">
      <c r="A18" s="44" t="s">
        <v>357</v>
      </c>
      <c r="B18" s="44" t="s">
        <v>330</v>
      </c>
      <c r="C18" s="44" t="s">
        <v>358</v>
      </c>
      <c r="D18" s="44" t="str">
        <f t="shared" si="0"/>
        <v>ZOD-LAM/LAVXXXX-XX-XXXX</v>
      </c>
    </row>
    <row r="19" spans="1:4" ht="15" customHeight="1">
      <c r="A19" s="44" t="s">
        <v>359</v>
      </c>
      <c r="B19" s="44" t="s">
        <v>330</v>
      </c>
      <c r="C19" s="44" t="s">
        <v>360</v>
      </c>
      <c r="D19" s="44" t="str">
        <f t="shared" si="0"/>
        <v>AAF-LAM/LAVXXXX-XX-XXXX</v>
      </c>
    </row>
    <row r="20" spans="1:4" ht="15" customHeight="1">
      <c r="A20" s="44" t="s">
        <v>361</v>
      </c>
      <c r="B20" s="44" t="s">
        <v>330</v>
      </c>
      <c r="C20" s="44" t="s">
        <v>362</v>
      </c>
      <c r="D20" s="44" t="str">
        <f t="shared" si="0"/>
        <v>IND-LAM/LAVXXXX-XX-XXXX</v>
      </c>
    </row>
    <row r="21" spans="1:4" ht="15" customHeight="1">
      <c r="A21" s="69" t="s">
        <v>363</v>
      </c>
      <c r="B21" s="44" t="s">
        <v>364</v>
      </c>
      <c r="C21" s="44" t="s">
        <v>365</v>
      </c>
      <c r="D21" s="44" t="str">
        <f t="shared" si="0"/>
        <v>FAF-LAM/LAVXXXX-XX-XXXX</v>
      </c>
    </row>
    <row r="22" spans="1:4" ht="15" customHeight="1">
      <c r="A22" s="70"/>
      <c r="B22" s="44" t="s">
        <v>366</v>
      </c>
      <c r="C22" s="44" t="s">
        <v>367</v>
      </c>
      <c r="D22" s="44" t="str">
        <f t="shared" si="0"/>
        <v>FAD-LAM/LAVXXXX-XX-XXXX</v>
      </c>
    </row>
    <row r="23" spans="1:4" ht="15" customHeight="1">
      <c r="A23" s="69" t="s">
        <v>368</v>
      </c>
      <c r="B23" s="44" t="s">
        <v>364</v>
      </c>
      <c r="C23" s="44" t="s">
        <v>369</v>
      </c>
      <c r="D23" s="44" t="str">
        <f t="shared" si="0"/>
        <v>FOF-LAM/LAVXXXX-XX-XXXX</v>
      </c>
    </row>
    <row r="24" spans="1:4" ht="15" customHeight="1">
      <c r="A24" s="70"/>
      <c r="B24" s="44" t="s">
        <v>366</v>
      </c>
      <c r="C24" s="44" t="s">
        <v>370</v>
      </c>
      <c r="D24" s="44" t="str">
        <f t="shared" si="0"/>
        <v>FOD-LAM/LAVXXXX-XX-XXXX</v>
      </c>
    </row>
    <row r="25" spans="1:4" ht="15" customHeight="1">
      <c r="A25" s="44" t="s">
        <v>371</v>
      </c>
      <c r="B25" s="44" t="s">
        <v>330</v>
      </c>
      <c r="C25" s="44" t="s">
        <v>372</v>
      </c>
      <c r="D25" s="44" t="str">
        <f t="shared" si="0"/>
        <v>FER-LAM/LAVXXXX-XX-XXXX</v>
      </c>
    </row>
    <row r="26" spans="1:4" ht="15" customHeight="1">
      <c r="A26" s="69" t="s">
        <v>373</v>
      </c>
      <c r="B26" s="44" t="s">
        <v>333</v>
      </c>
      <c r="C26" s="44" t="s">
        <v>374</v>
      </c>
      <c r="D26" s="44" t="str">
        <f t="shared" si="0"/>
        <v>MSP-LAM/LAVXXXX-XX-XXXX</v>
      </c>
    </row>
    <row r="27" spans="1:4" ht="15" customHeight="1">
      <c r="A27" s="71"/>
      <c r="B27" s="44" t="s">
        <v>335</v>
      </c>
      <c r="C27" s="44" t="s">
        <v>375</v>
      </c>
      <c r="D27" s="44" t="str">
        <f t="shared" si="0"/>
        <v>MSB-LAM/LAVXXXX-XX-XXXX</v>
      </c>
    </row>
    <row r="28" spans="1:4" ht="15" customHeight="1">
      <c r="A28" s="70"/>
      <c r="B28" s="44" t="s">
        <v>376</v>
      </c>
      <c r="C28" s="44" t="s">
        <v>377</v>
      </c>
      <c r="D28" s="44" t="str">
        <f t="shared" si="0"/>
        <v>MAM-LAM/LAVXXXX-XX-XXXX</v>
      </c>
    </row>
    <row r="29" spans="1:4" ht="15" customHeight="1">
      <c r="A29" s="69" t="s">
        <v>378</v>
      </c>
      <c r="B29" s="44" t="s">
        <v>379</v>
      </c>
      <c r="C29" s="44" t="s">
        <v>380</v>
      </c>
      <c r="D29" s="44" t="str">
        <f t="shared" si="0"/>
        <v>MCA-LAM/LAVXXXX-XX-XXXX</v>
      </c>
    </row>
    <row r="30" spans="1:4" ht="25.5" customHeight="1">
      <c r="A30" s="70"/>
      <c r="B30" s="44" t="s">
        <v>381</v>
      </c>
      <c r="C30" s="44" t="s">
        <v>382</v>
      </c>
      <c r="D30" s="44" t="str">
        <f t="shared" si="0"/>
        <v>MEA-LAM/LAVXXXX-XX-XXXX</v>
      </c>
    </row>
    <row r="31" spans="1:4" ht="15" customHeight="1">
      <c r="A31" s="44" t="s">
        <v>383</v>
      </c>
      <c r="B31" s="44" t="s">
        <v>330</v>
      </c>
      <c r="C31" s="44" t="s">
        <v>384</v>
      </c>
      <c r="D31" s="44" t="str">
        <f t="shared" si="0"/>
        <v>MEO-LAM/LAVXXXX-XX-XXXX</v>
      </c>
    </row>
    <row r="32" spans="1:4" ht="15" customHeight="1">
      <c r="A32" s="69" t="s">
        <v>385</v>
      </c>
      <c r="B32" s="44" t="s">
        <v>386</v>
      </c>
      <c r="C32" s="44" t="s">
        <v>387</v>
      </c>
      <c r="D32" s="44" t="str">
        <f t="shared" si="0"/>
        <v>MRA-LAM/LAVXXXX-XX-XXXX</v>
      </c>
    </row>
    <row r="33" spans="1:4" ht="15" customHeight="1">
      <c r="A33" s="70"/>
      <c r="B33" s="44" t="s">
        <v>388</v>
      </c>
      <c r="C33" s="44" t="s">
        <v>389</v>
      </c>
      <c r="D33" s="44" t="str">
        <f t="shared" si="0"/>
        <v>MER-LAM/LAVXXXX-XX-XXXX</v>
      </c>
    </row>
    <row r="34" spans="1:4" ht="15" customHeight="1">
      <c r="A34" s="44" t="s">
        <v>390</v>
      </c>
      <c r="B34" s="44" t="s">
        <v>330</v>
      </c>
      <c r="C34" s="44" t="s">
        <v>391</v>
      </c>
      <c r="D34" s="44" t="str">
        <f t="shared" si="0"/>
        <v>MSU-LAM/LAVXXXX-XX-XXXX</v>
      </c>
    </row>
    <row r="35" spans="1:4" ht="15" customHeight="1">
      <c r="A35" s="69" t="s">
        <v>392</v>
      </c>
      <c r="B35" s="44" t="s">
        <v>393</v>
      </c>
      <c r="C35" s="44" t="s">
        <v>394</v>
      </c>
      <c r="D35" s="44" t="str">
        <f t="shared" si="0"/>
        <v>MUT-LAM/LAVXXXX-XX-XXXX</v>
      </c>
    </row>
    <row r="36" spans="1:4" ht="15" customHeight="1">
      <c r="A36" s="71"/>
      <c r="B36" s="44" t="s">
        <v>395</v>
      </c>
      <c r="C36" s="44" t="s">
        <v>396</v>
      </c>
      <c r="D36" s="44" t="str">
        <f t="shared" si="0"/>
        <v>ATR-LAM/LAVXXXX-XX-XXXX</v>
      </c>
    </row>
    <row r="37" spans="1:4" ht="15" customHeight="1">
      <c r="A37" s="71"/>
      <c r="B37" s="44" t="s">
        <v>397</v>
      </c>
      <c r="C37" s="44" t="s">
        <v>398</v>
      </c>
      <c r="D37" s="44" t="str">
        <f>C37&amp;"-LAM/LAVXXXX-XX-XXXX"</f>
        <v>AHU-LAM/LAVXXXX-XX-XXXX</v>
      </c>
    </row>
    <row r="38" spans="1:4" ht="15" customHeight="1">
      <c r="A38" s="71"/>
      <c r="B38" s="44" t="s">
        <v>399</v>
      </c>
      <c r="C38" s="44" t="s">
        <v>400</v>
      </c>
      <c r="D38" s="44" t="str">
        <f t="shared" si="0"/>
        <v>MPF-LAM/LAVXXXX-XX-XXXX</v>
      </c>
    </row>
    <row r="39" spans="1:4" ht="15" customHeight="1">
      <c r="A39" s="70"/>
      <c r="B39" s="44" t="s">
        <v>401</v>
      </c>
      <c r="C39" s="44" t="s">
        <v>402</v>
      </c>
      <c r="D39" s="44" t="str">
        <f t="shared" si="0"/>
        <v>REC-LAM/LAVXXXX-XX-XXXX</v>
      </c>
    </row>
    <row r="40" spans="1:4" ht="15" customHeight="1">
      <c r="A40" s="69" t="s">
        <v>403</v>
      </c>
      <c r="B40" s="44" t="s">
        <v>393</v>
      </c>
      <c r="C40" s="44" t="s">
        <v>404</v>
      </c>
      <c r="D40" s="44" t="str">
        <f t="shared" si="0"/>
        <v>MVG-LAM/LAVXXXX-XX-XXXX</v>
      </c>
    </row>
    <row r="41" spans="1:4" ht="15" customHeight="1">
      <c r="A41" s="71"/>
      <c r="B41" s="44" t="s">
        <v>405</v>
      </c>
      <c r="C41" s="44" t="s">
        <v>406</v>
      </c>
      <c r="D41" s="44" t="str">
        <f t="shared" si="0"/>
        <v>INV-LAM/LAVXXXX-XX-XXXX</v>
      </c>
    </row>
    <row r="42" spans="1:4" ht="15" customHeight="1">
      <c r="A42" s="71"/>
      <c r="B42" s="44" t="s">
        <v>407</v>
      </c>
      <c r="C42" s="44" t="s">
        <v>408</v>
      </c>
      <c r="D42" s="44" t="str">
        <f t="shared" si="0"/>
        <v>REG-LAM/LAVXXXX-XX-XXXX</v>
      </c>
    </row>
    <row r="43" spans="1:4" ht="15" customHeight="1">
      <c r="A43" s="71"/>
      <c r="B43" s="44" t="s">
        <v>409</v>
      </c>
      <c r="C43" s="44" t="s">
        <v>410</v>
      </c>
      <c r="D43" s="44" t="str">
        <f t="shared" si="0"/>
        <v>FOR-LAM/LAVXXXX-XX-XXXX</v>
      </c>
    </row>
    <row r="44" spans="1:4" ht="15" customHeight="1">
      <c r="A44" s="71"/>
      <c r="B44" s="44" t="s">
        <v>411</v>
      </c>
      <c r="C44" s="44" t="s">
        <v>412</v>
      </c>
      <c r="D44" s="44" t="str">
        <f t="shared" si="0"/>
        <v>REU-LAM/LAVXXXX-XX-XXXX</v>
      </c>
    </row>
    <row r="45" spans="1:4" ht="15" customHeight="1">
      <c r="A45" s="71"/>
      <c r="B45" s="44" t="s">
        <v>413</v>
      </c>
      <c r="C45" s="44" t="s">
        <v>414</v>
      </c>
      <c r="D45" s="44" t="str">
        <f t="shared" si="0"/>
        <v>MVS-LAM/LAVXXXX-XX-XXXX</v>
      </c>
    </row>
    <row r="46" spans="1:4" ht="15" customHeight="1">
      <c r="A46" s="71"/>
      <c r="B46" s="44" t="s">
        <v>415</v>
      </c>
      <c r="C46" s="44" t="s">
        <v>416</v>
      </c>
      <c r="D46" s="44" t="str">
        <f t="shared" si="0"/>
        <v>NVS-LAM/LAVXXXX-XX-XXXX</v>
      </c>
    </row>
    <row r="47" spans="1:4" ht="15" customHeight="1">
      <c r="A47" s="71"/>
      <c r="B47" s="44" t="s">
        <v>417</v>
      </c>
      <c r="C47" s="44" t="s">
        <v>418</v>
      </c>
      <c r="D47" s="44" t="str">
        <f t="shared" si="0"/>
        <v>PPF-LAM/LAVXXXX-XX-XXXX</v>
      </c>
    </row>
    <row r="48" spans="1:4" ht="15" customHeight="1">
      <c r="A48" s="70"/>
      <c r="B48" s="44" t="s">
        <v>419</v>
      </c>
      <c r="C48" s="44" t="s">
        <v>420</v>
      </c>
      <c r="D48" s="44" t="str">
        <f t="shared" si="0"/>
        <v>LIQ-LAM/LAVXXXX-XX-XXXX</v>
      </c>
    </row>
    <row r="49" spans="1:4" ht="15" customHeight="1">
      <c r="A49" s="44" t="s">
        <v>421</v>
      </c>
      <c r="B49" s="44" t="s">
        <v>330</v>
      </c>
      <c r="C49" s="44" t="s">
        <v>422</v>
      </c>
      <c r="D49" s="44" t="str">
        <f t="shared" si="0"/>
        <v>VDA-LAM/LAVXXXX-XX-XXXX</v>
      </c>
    </row>
    <row r="50" spans="1:4" ht="15" customHeight="1">
      <c r="A50" s="44" t="s">
        <v>423</v>
      </c>
      <c r="B50" s="44" t="s">
        <v>330</v>
      </c>
      <c r="C50" s="44" t="s">
        <v>424</v>
      </c>
      <c r="D50" s="44" t="str">
        <f t="shared" si="0"/>
        <v>MPR-LAM/LAVXXXX-XX-XXXX</v>
      </c>
    </row>
    <row r="51" spans="1:4" ht="15" customHeight="1">
      <c r="A51" s="44" t="s">
        <v>425</v>
      </c>
      <c r="B51" s="44" t="s">
        <v>330</v>
      </c>
      <c r="C51" s="44" t="s">
        <v>426</v>
      </c>
      <c r="D51" s="44" t="str">
        <f t="shared" si="0"/>
        <v>MVB-LAM/LAVXXXX-XX-XXXX</v>
      </c>
    </row>
    <row r="52" spans="1:4" ht="15" customHeight="1">
      <c r="A52" s="44" t="s">
        <v>427</v>
      </c>
      <c r="B52" s="44" t="s">
        <v>330</v>
      </c>
      <c r="C52" s="44" t="s">
        <v>428</v>
      </c>
      <c r="D52" s="44" t="str">
        <f t="shared" si="0"/>
        <v>MET-LAM/LAVXXXX-XX-XXXX</v>
      </c>
    </row>
    <row r="53" spans="1:4" ht="15" customHeight="1">
      <c r="A53" s="44" t="s">
        <v>429</v>
      </c>
      <c r="B53" s="44" t="s">
        <v>330</v>
      </c>
      <c r="C53" s="44" t="s">
        <v>430</v>
      </c>
      <c r="D53" s="44" t="str">
        <f t="shared" si="0"/>
        <v>MCN-LAM/LAVXXXX-XX-XXXX</v>
      </c>
    </row>
    <row r="54" spans="1:4" ht="15" customHeight="1">
      <c r="A54" s="44" t="s">
        <v>431</v>
      </c>
      <c r="B54" s="44" t="s">
        <v>330</v>
      </c>
      <c r="C54" s="44" t="s">
        <v>432</v>
      </c>
      <c r="D54" s="44" t="str">
        <f t="shared" si="0"/>
        <v>FLM-LAM/LAVXXXX-XX-XXXX</v>
      </c>
    </row>
    <row r="55" spans="1:4" ht="25.5" customHeight="1">
      <c r="A55" s="69" t="s">
        <v>433</v>
      </c>
      <c r="B55" s="44" t="s">
        <v>434</v>
      </c>
      <c r="C55" s="44" t="s">
        <v>435</v>
      </c>
      <c r="D55" s="44" t="str">
        <f t="shared" si="0"/>
        <v>FAM-LAM/LAVXXXX-XX-XXXX</v>
      </c>
    </row>
    <row r="56" spans="1:4" ht="36.75" customHeight="1">
      <c r="A56" s="70"/>
      <c r="B56" s="44" t="s">
        <v>436</v>
      </c>
      <c r="C56" s="44" t="s">
        <v>437</v>
      </c>
      <c r="D56" s="44" t="str">
        <f t="shared" si="0"/>
        <v>PFM-LAM/LAVXXXX-XX-XXXX</v>
      </c>
    </row>
    <row r="57" spans="1:4" ht="15" customHeight="1">
      <c r="A57" s="44" t="s">
        <v>438</v>
      </c>
      <c r="B57" s="44" t="s">
        <v>330</v>
      </c>
      <c r="C57" s="44" t="s">
        <v>439</v>
      </c>
      <c r="D57" s="44" t="str">
        <f t="shared" si="0"/>
        <v>DRA-LAM/LAVXXXX-XX-XXXX</v>
      </c>
    </row>
    <row r="58" spans="1:4" ht="15" customHeight="1">
      <c r="A58" s="44" t="s">
        <v>440</v>
      </c>
      <c r="B58" s="44" t="s">
        <v>330</v>
      </c>
      <c r="C58" s="44" t="s">
        <v>441</v>
      </c>
      <c r="D58" s="44" t="str">
        <f t="shared" si="0"/>
        <v>DMD-LAM/LAVXXXX-XX-XXXX</v>
      </c>
    </row>
    <row r="59" spans="1:4" ht="15" customHeight="1">
      <c r="A59" s="44" t="s">
        <v>442</v>
      </c>
      <c r="B59" s="44" t="s">
        <v>330</v>
      </c>
      <c r="C59" s="44" t="s">
        <v>443</v>
      </c>
      <c r="D59" s="44" t="str">
        <f t="shared" si="0"/>
        <v>CRD-LAM/LAVXXXX-XX-XXXX</v>
      </c>
    </row>
    <row r="60" spans="1:4" ht="15" customHeight="1">
      <c r="A60" s="44" t="s">
        <v>444</v>
      </c>
      <c r="B60" s="44" t="s">
        <v>330</v>
      </c>
      <c r="C60" s="44" t="s">
        <v>445</v>
      </c>
      <c r="D60" s="44" t="str">
        <f t="shared" si="0"/>
        <v>IUP-LAM/LAVXXXX-XX-XXXX</v>
      </c>
    </row>
    <row r="61" spans="1:4" ht="15" customHeight="1">
      <c r="A61" s="44" t="s">
        <v>446</v>
      </c>
      <c r="B61" s="44" t="s">
        <v>330</v>
      </c>
      <c r="C61" s="44" t="s">
        <v>447</v>
      </c>
      <c r="D61" s="44" t="str">
        <f t="shared" si="0"/>
        <v>CPB-LAM/LAVXXXX-XX-XXXX</v>
      </c>
    </row>
    <row r="62" spans="1:4" ht="15" customHeight="1">
      <c r="A62" s="44" t="s">
        <v>448</v>
      </c>
      <c r="B62" s="44" t="s">
        <v>330</v>
      </c>
      <c r="C62" s="44" t="s">
        <v>449</v>
      </c>
      <c r="D62" s="44" t="str">
        <f t="shared" si="0"/>
        <v>COT-LAM/LAVXXXX-XX-XXXX</v>
      </c>
    </row>
    <row r="63" spans="1:4" ht="15" customHeight="1">
      <c r="A63" s="44" t="s">
        <v>450</v>
      </c>
      <c r="B63" s="44" t="s">
        <v>330</v>
      </c>
      <c r="C63" s="44" t="s">
        <v>451</v>
      </c>
      <c r="D63" s="44" t="str">
        <f t="shared" si="0"/>
        <v>MCE-LAM/LAVXXXX-XX-XXXX</v>
      </c>
    </row>
  </sheetData>
  <mergeCells count="13">
    <mergeCell ref="A21:A22"/>
    <mergeCell ref="A1:D1"/>
    <mergeCell ref="A5:A6"/>
    <mergeCell ref="A8:A10"/>
    <mergeCell ref="C8:C10"/>
    <mergeCell ref="D8:D10"/>
    <mergeCell ref="A55:A56"/>
    <mergeCell ref="A23:A24"/>
    <mergeCell ref="A26:A28"/>
    <mergeCell ref="A29:A30"/>
    <mergeCell ref="A32:A33"/>
    <mergeCell ref="A35:A39"/>
    <mergeCell ref="A40:A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D170"/>
  <sheetViews>
    <sheetView workbookViewId="0">
      <selection activeCell="A3" sqref="A3"/>
    </sheetView>
  </sheetViews>
  <sheetFormatPr baseColWidth="10" defaultColWidth="11.5" defaultRowHeight="13"/>
  <cols>
    <col min="1" max="1" width="28.6640625" customWidth="1"/>
    <col min="2" max="4" width="53" customWidth="1"/>
  </cols>
  <sheetData>
    <row r="1" spans="1:4" ht="40.5" customHeight="1">
      <c r="A1" s="73" t="s">
        <v>36</v>
      </c>
      <c r="B1" s="73"/>
      <c r="C1" s="73"/>
      <c r="D1" s="73"/>
    </row>
    <row r="2" spans="1:4" ht="14">
      <c r="A2" s="2" t="s">
        <v>35</v>
      </c>
      <c r="B2" s="2" t="s">
        <v>1</v>
      </c>
      <c r="C2" s="2" t="s">
        <v>2</v>
      </c>
      <c r="D2" s="2" t="s">
        <v>3</v>
      </c>
    </row>
    <row r="3" spans="1:4">
      <c r="A3" t="e">
        <f>IF(PTE!D75="SI",PTE!B75,NA())</f>
        <v>#N/A</v>
      </c>
      <c r="B3" t="e">
        <f>IF(PTE!D75="SI",PTE!#REF!,NA())</f>
        <v>#N/A</v>
      </c>
      <c r="C3" t="e">
        <f>IF(PTE!D75="SI",PTE!#REF!,NA())</f>
        <v>#N/A</v>
      </c>
      <c r="D3" t="e">
        <f>IF(PTE!D75="SI",'OBLIGACIONES APLICABLES'!G3,NA())</f>
        <v>#N/A</v>
      </c>
    </row>
    <row r="4" spans="1:4">
      <c r="A4" t="e">
        <f>IF(PTE!D77="SI",PTE!B77,NA())</f>
        <v>#N/A</v>
      </c>
      <c r="B4" t="e">
        <f>IF(PTE!D77="SI",PTE!#REF!,NA())</f>
        <v>#N/A</v>
      </c>
      <c r="C4" t="e">
        <f>IF(PTE!#REF!="SI",'OBLIGACIONES APLICABLES'!F5,NA())</f>
        <v>#REF!</v>
      </c>
      <c r="D4" t="e">
        <f>IF(PTE!#REF!="SI",'OBLIGACIONES APLICABLES'!G5,NA())</f>
        <v>#REF!</v>
      </c>
    </row>
    <row r="5" spans="1:4">
      <c r="A5" t="e">
        <f>IF(PTE!#REF!="SI",PTE!#REF!,NA())</f>
        <v>#REF!</v>
      </c>
      <c r="B5" t="e">
        <f>IF(PTE!#REF!="SI",PTE!#REF!,NA())</f>
        <v>#REF!</v>
      </c>
      <c r="C5" t="e">
        <f>IF(PTE!#REF!="SI",'OBLIGACIONES APLICABLES'!#REF!,NA())</f>
        <v>#REF!</v>
      </c>
      <c r="D5" t="e">
        <f>IF(PTE!#REF!="SI",'OBLIGACIONES APLICABLES'!#REF!,NA())</f>
        <v>#REF!</v>
      </c>
    </row>
    <row r="6" spans="1:4">
      <c r="A6" t="e">
        <f>IF(PTE!#REF!="SI",PTE!#REF!,NA())</f>
        <v>#REF!</v>
      </c>
      <c r="B6" t="e">
        <f>IF(PTE!#REF!="SI",PTE!#REF!,NA())</f>
        <v>#REF!</v>
      </c>
      <c r="C6" t="e">
        <f>IF(PTE!#REF!="SI",'OBLIGACIONES APLICABLES'!#REF!,NA())</f>
        <v>#REF!</v>
      </c>
      <c r="D6" t="e">
        <f>IF(PTE!#REF!="SI",'OBLIGACIONES APLICABLES'!#REF!,NA())</f>
        <v>#REF!</v>
      </c>
    </row>
    <row r="7" spans="1:4">
      <c r="A7" t="e">
        <f>IF(PTE!#REF!="SI",PTE!B89,NA())</f>
        <v>#REF!</v>
      </c>
      <c r="B7" t="e">
        <f>IF(PTE!#REF!="SI",PTE!#REF!,NA())</f>
        <v>#REF!</v>
      </c>
      <c r="C7" t="e">
        <f>IF(PTE!#REF!="SI",'OBLIGACIONES APLICABLES'!F6,NA())</f>
        <v>#REF!</v>
      </c>
      <c r="D7" t="e">
        <f>IF(PTE!#REF!="SI",'OBLIGACIONES APLICABLES'!G6,NA())</f>
        <v>#REF!</v>
      </c>
    </row>
    <row r="8" spans="1:4">
      <c r="A8" t="e">
        <f>IF(PTE!#REF!="SI",PTE!#REF!,NA())</f>
        <v>#REF!</v>
      </c>
      <c r="B8" t="e">
        <f>IF(PTE!#REF!="SI",PTE!#REF!,NA())</f>
        <v>#REF!</v>
      </c>
      <c r="C8" t="e">
        <f>IF(PTE!#REF!="SI",'OBLIGACIONES APLICABLES'!F8,NA())</f>
        <v>#REF!</v>
      </c>
      <c r="D8" t="e">
        <f>IF(PTE!#REF!="SI",'OBLIGACIONES APLICABLES'!G8,NA())</f>
        <v>#REF!</v>
      </c>
    </row>
    <row r="9" spans="1:4">
      <c r="A9" t="e">
        <f>IF(PTE!#REF!="SI",PTE!#REF!,NA())</f>
        <v>#REF!</v>
      </c>
      <c r="B9" t="e">
        <f>IF(PTE!#REF!="SI",PTE!#REF!,NA())</f>
        <v>#REF!</v>
      </c>
      <c r="C9" t="e">
        <f>IF(PTE!#REF!="SI",'OBLIGACIONES APLICABLES'!F9,NA())</f>
        <v>#REF!</v>
      </c>
      <c r="D9" t="e">
        <f>IF(PTE!#REF!="SI",'OBLIGACIONES APLICABLES'!G9,NA())</f>
        <v>#REF!</v>
      </c>
    </row>
    <row r="10" spans="1:4">
      <c r="A10" t="e">
        <f>IF(PTE!D10="SI",PTE!B10,NA())</f>
        <v>#N/A</v>
      </c>
      <c r="B10" t="e">
        <f>IF(PTE!D10="SI",PTE!#REF!,NA())</f>
        <v>#N/A</v>
      </c>
      <c r="C10" t="e">
        <f>IF(PTE!#REF!="SI",'OBLIGACIONES APLICABLES'!F10,NA())</f>
        <v>#REF!</v>
      </c>
      <c r="D10" t="e">
        <f>IF(PTE!#REF!="SI",'OBLIGACIONES APLICABLES'!G10,NA())</f>
        <v>#REF!</v>
      </c>
    </row>
    <row r="11" spans="1:4">
      <c r="A11" t="e">
        <f>IF(PTE!#REF!="SI",PTE!#REF!,NA())</f>
        <v>#REF!</v>
      </c>
      <c r="B11" t="e">
        <f>IF(PTE!#REF!="SI",PTE!#REF!,NA())</f>
        <v>#REF!</v>
      </c>
      <c r="C11" t="e">
        <f>IF(PTE!#REF!="SI",'OBLIGACIONES APLICABLES'!#REF!,NA())</f>
        <v>#REF!</v>
      </c>
      <c r="D11" t="e">
        <f>IF(PTE!#REF!="SI",'OBLIGACIONES APLICABLES'!#REF!,NA())</f>
        <v>#REF!</v>
      </c>
    </row>
    <row r="12" spans="1:4">
      <c r="A12" t="e">
        <f>IF(PTE!D81="SI",PTE!B81,NA())</f>
        <v>#N/A</v>
      </c>
      <c r="B12" t="e">
        <f>IF(PTE!D81="SI",PTE!#REF!,NA())</f>
        <v>#N/A</v>
      </c>
      <c r="C12" t="e">
        <f>IF(PTE!#REF!="SI",'OBLIGACIONES APLICABLES'!F11,NA())</f>
        <v>#REF!</v>
      </c>
      <c r="D12" t="e">
        <f>IF(PTE!#REF!="SI",'OBLIGACIONES APLICABLES'!G11,NA())</f>
        <v>#REF!</v>
      </c>
    </row>
    <row r="13" spans="1:4">
      <c r="A13" t="e">
        <f>IF(PTE!#REF!="SI",PTE!#REF!,NA())</f>
        <v>#REF!</v>
      </c>
      <c r="B13" t="e">
        <f>IF(PTE!#REF!="SI",PTE!#REF!,NA())</f>
        <v>#REF!</v>
      </c>
      <c r="C13" t="e">
        <f>IF(PTE!#REF!="SI",'OBLIGACIONES APLICABLES'!#REF!,NA())</f>
        <v>#REF!</v>
      </c>
      <c r="D13" t="e">
        <f>IF(PTE!#REF!="SI",'OBLIGACIONES APLICABLES'!#REF!,NA())</f>
        <v>#REF!</v>
      </c>
    </row>
    <row r="14" spans="1:4">
      <c r="A14" t="e">
        <f>IF(PTE!D58="SI",PTE!B58,NA())</f>
        <v>#N/A</v>
      </c>
      <c r="B14" t="e">
        <f>IF(PTE!D58="SI",PTE!#REF!,NA())</f>
        <v>#N/A</v>
      </c>
      <c r="C14" t="e">
        <f>IF(PTE!#REF!="SI",'OBLIGACIONES APLICABLES'!F13,NA())</f>
        <v>#REF!</v>
      </c>
      <c r="D14" t="e">
        <f>IF(PTE!#REF!="SI",'OBLIGACIONES APLICABLES'!G13,NA())</f>
        <v>#REF!</v>
      </c>
    </row>
    <row r="15" spans="1:4">
      <c r="A15" t="e">
        <f>IF(PTE!D59="SI",PTE!B59,NA())</f>
        <v>#N/A</v>
      </c>
      <c r="B15" t="e">
        <f>IF(PTE!D59="SI",PTE!#REF!,NA())</f>
        <v>#N/A</v>
      </c>
      <c r="C15" t="e">
        <f>IF(PTE!#REF!="SI",'OBLIGACIONES APLICABLES'!F14,NA())</f>
        <v>#REF!</v>
      </c>
      <c r="D15" t="e">
        <f>IF(PTE!#REF!="SI",'OBLIGACIONES APLICABLES'!G14,NA())</f>
        <v>#REF!</v>
      </c>
    </row>
    <row r="16" spans="1:4">
      <c r="A16" t="e">
        <f>IF(PTE!#REF!="SI",PTE!#REF!,NA())</f>
        <v>#REF!</v>
      </c>
      <c r="B16" t="e">
        <f>IF(PTE!#REF!="SI",PTE!#REF!,NA())</f>
        <v>#REF!</v>
      </c>
      <c r="C16" t="e">
        <f>IF(PTE!#REF!="SI",'OBLIGACIONES APLICABLES'!F15,NA())</f>
        <v>#REF!</v>
      </c>
      <c r="D16" t="e">
        <f>IF(PTE!#REF!="SI",'OBLIGACIONES APLICABLES'!G15,NA())</f>
        <v>#REF!</v>
      </c>
    </row>
    <row r="17" spans="1:4">
      <c r="A17" t="e">
        <f>IF(PTE!D60="SI",PTE!B60,NA())</f>
        <v>#N/A</v>
      </c>
      <c r="B17" t="e">
        <f>IF(PTE!D60="SI",PTE!#REF!,NA())</f>
        <v>#N/A</v>
      </c>
      <c r="C17" t="e">
        <f>IF(PTE!#REF!="SI",'OBLIGACIONES APLICABLES'!F16,NA())</f>
        <v>#REF!</v>
      </c>
      <c r="D17" t="e">
        <f>IF(PTE!#REF!="SI",'OBLIGACIONES APLICABLES'!G16,NA())</f>
        <v>#REF!</v>
      </c>
    </row>
    <row r="18" spans="1:4">
      <c r="A18" t="e">
        <f>IF(PTE!#REF!="SI",PTE!#REF!,NA())</f>
        <v>#REF!</v>
      </c>
      <c r="B18" t="e">
        <f>IF(PTE!#REF!="SI",PTE!#REF!,NA())</f>
        <v>#REF!</v>
      </c>
      <c r="C18" t="e">
        <f>IF(PTE!#REF!="SI",'OBLIGACIONES APLICABLES'!#REF!,NA())</f>
        <v>#REF!</v>
      </c>
      <c r="D18" t="e">
        <f>IF(PTE!#REF!="SI",'OBLIGACIONES APLICABLES'!#REF!,NA())</f>
        <v>#REF!</v>
      </c>
    </row>
    <row r="19" spans="1:4">
      <c r="A19" t="e">
        <f>IF(PTE!D61="SI",PTE!B61,NA())</f>
        <v>#N/A</v>
      </c>
      <c r="B19" t="e">
        <f>IF(PTE!D61="SI",PTE!#REF!,NA())</f>
        <v>#N/A</v>
      </c>
      <c r="C19" t="e">
        <f>IF(PTE!#REF!="SI",'OBLIGACIONES APLICABLES'!F17,NA())</f>
        <v>#REF!</v>
      </c>
      <c r="D19" t="e">
        <f>IF(PTE!#REF!="SI",'OBLIGACIONES APLICABLES'!G17,NA())</f>
        <v>#REF!</v>
      </c>
    </row>
    <row r="20" spans="1:4">
      <c r="A20" t="e">
        <f>IF(PTE!#REF!="SI",PTE!#REF!,NA())</f>
        <v>#REF!</v>
      </c>
      <c r="B20" t="e">
        <f>IF(PTE!#REF!="SI",PTE!#REF!,NA())</f>
        <v>#REF!</v>
      </c>
      <c r="C20" t="e">
        <f>IF(PTE!#REF!="SI",'OBLIGACIONES APLICABLES'!#REF!,NA())</f>
        <v>#REF!</v>
      </c>
      <c r="D20" t="e">
        <f>IF(PTE!#REF!="SI",'OBLIGACIONES APLICABLES'!#REF!,NA())</f>
        <v>#REF!</v>
      </c>
    </row>
    <row r="21" spans="1:4">
      <c r="A21" t="e">
        <f>IF(PTE!D62="SI",PTE!B62,NA())</f>
        <v>#N/A</v>
      </c>
      <c r="B21" t="e">
        <f>IF(PTE!D62="SI",PTE!#REF!,NA())</f>
        <v>#N/A</v>
      </c>
      <c r="C21" t="e">
        <f>IF(PTE!#REF!="SI",'OBLIGACIONES APLICABLES'!F18,NA())</f>
        <v>#REF!</v>
      </c>
      <c r="D21" t="e">
        <f>IF(PTE!#REF!="SI",'OBLIGACIONES APLICABLES'!G18,NA())</f>
        <v>#REF!</v>
      </c>
    </row>
    <row r="22" spans="1:4">
      <c r="A22" t="e">
        <f>IF(PTE!#REF!="SI",PTE!#REF!,NA())</f>
        <v>#REF!</v>
      </c>
      <c r="B22" t="e">
        <f>IF(PTE!#REF!="SI",PTE!#REF!,NA())</f>
        <v>#REF!</v>
      </c>
      <c r="C22" t="e">
        <f>IF(PTE!#REF!="SI",'OBLIGACIONES APLICABLES'!F20,NA())</f>
        <v>#REF!</v>
      </c>
      <c r="D22" t="e">
        <f>IF(PTE!#REF!="SI",'OBLIGACIONES APLICABLES'!G20,NA())</f>
        <v>#REF!</v>
      </c>
    </row>
    <row r="23" spans="1:4">
      <c r="A23" t="e">
        <f>IF(PTE!D102="SI",PTE!B102,NA())</f>
        <v>#N/A</v>
      </c>
      <c r="B23" t="e">
        <f>IF(PTE!D102="SI",PTE!#REF!,NA())</f>
        <v>#N/A</v>
      </c>
      <c r="C23" t="e">
        <f>IF(PTE!#REF!="SI",'OBLIGACIONES APLICABLES'!F21,NA())</f>
        <v>#REF!</v>
      </c>
      <c r="D23" t="e">
        <f>IF(PTE!#REF!="SI",'OBLIGACIONES APLICABLES'!G21,NA())</f>
        <v>#REF!</v>
      </c>
    </row>
    <row r="24" spans="1:4">
      <c r="A24" t="e">
        <f>IF(PTE!#REF!="SI",PTE!#REF!,NA())</f>
        <v>#REF!</v>
      </c>
      <c r="B24" t="e">
        <f>IF(PTE!#REF!="SI",PTE!#REF!,NA())</f>
        <v>#REF!</v>
      </c>
      <c r="C24" t="e">
        <f>IF(PTE!#REF!="SI",'OBLIGACIONES APLICABLES'!#REF!,NA())</f>
        <v>#REF!</v>
      </c>
      <c r="D24" t="e">
        <f>IF(PTE!#REF!="SI",'OBLIGACIONES APLICABLES'!#REF!,NA())</f>
        <v>#REF!</v>
      </c>
    </row>
    <row r="25" spans="1:4">
      <c r="A25" t="e">
        <f>IF(PTE!D83="SI",PTE!B83,NA())</f>
        <v>#N/A</v>
      </c>
      <c r="B25" t="e">
        <f>IF(PTE!D83="SI",PTE!#REF!,NA())</f>
        <v>#N/A</v>
      </c>
      <c r="C25" t="e">
        <f>IF(PTE!#REF!="SI",'OBLIGACIONES APLICABLES'!F26,NA())</f>
        <v>#REF!</v>
      </c>
      <c r="D25" t="e">
        <f>IF(PTE!#REF!="SI",'OBLIGACIONES APLICABLES'!G26,NA())</f>
        <v>#REF!</v>
      </c>
    </row>
    <row r="26" spans="1:4">
      <c r="A26" t="e">
        <f>IF(PTE!#REF!="SI",PTE!#REF!,NA())</f>
        <v>#REF!</v>
      </c>
      <c r="B26" t="e">
        <f>IF(PTE!#REF!="SI",PTE!#REF!,NA())</f>
        <v>#REF!</v>
      </c>
      <c r="C26" t="e">
        <f>IF(PTE!#REF!="SI",'OBLIGACIONES APLICABLES'!F27,NA())</f>
        <v>#REF!</v>
      </c>
      <c r="D26" t="e">
        <f>IF(PTE!#REF!="SI",'OBLIGACIONES APLICABLES'!G27,NA())</f>
        <v>#REF!</v>
      </c>
    </row>
    <row r="27" spans="1:4">
      <c r="A27" t="e">
        <f>IF(PTE!D18="SI",PTE!B18,NA())</f>
        <v>#N/A</v>
      </c>
      <c r="B27" t="e">
        <f>IF(PTE!D18="SI",PTE!#REF!,NA())</f>
        <v>#N/A</v>
      </c>
      <c r="C27" t="e">
        <f>IF(PTE!#REF!="SI",'OBLIGACIONES APLICABLES'!#REF!,NA())</f>
        <v>#REF!</v>
      </c>
      <c r="D27" t="e">
        <f>IF(PTE!#REF!="SI",'OBLIGACIONES APLICABLES'!#REF!,NA())</f>
        <v>#REF!</v>
      </c>
    </row>
    <row r="28" spans="1:4">
      <c r="A28" t="e">
        <f>IF(PTE!D19="SI",PTE!B19,NA())</f>
        <v>#N/A</v>
      </c>
      <c r="B28" t="e">
        <f>IF(PTE!D19="SI",PTE!#REF!,NA())</f>
        <v>#N/A</v>
      </c>
      <c r="C28" t="e">
        <f>IF(PTE!#REF!="SI",'OBLIGACIONES APLICABLES'!F28,NA())</f>
        <v>#REF!</v>
      </c>
      <c r="D28" t="e">
        <f>IF(PTE!#REF!="SI",'OBLIGACIONES APLICABLES'!G28,NA())</f>
        <v>#REF!</v>
      </c>
    </row>
    <row r="29" spans="1:4">
      <c r="A29" t="e">
        <f>IF(PTE!#REF!="SI",PTE!#REF!,NA())</f>
        <v>#REF!</v>
      </c>
      <c r="B29" t="e">
        <f>IF(PTE!#REF!="SI",PTE!#REF!,NA())</f>
        <v>#REF!</v>
      </c>
      <c r="C29" t="e">
        <f>IF(PTE!#REF!="SI",'OBLIGACIONES APLICABLES'!F29,NA())</f>
        <v>#REF!</v>
      </c>
      <c r="D29" t="e">
        <f>IF(PTE!#REF!="SI",'OBLIGACIONES APLICABLES'!G29,NA())</f>
        <v>#REF!</v>
      </c>
    </row>
    <row r="30" spans="1:4">
      <c r="A30" t="e">
        <f>IF(PTE!D20="SI",PTE!B20,NA())</f>
        <v>#N/A</v>
      </c>
      <c r="B30" t="e">
        <f>IF(PTE!D20="SI",PTE!#REF!,NA())</f>
        <v>#N/A</v>
      </c>
      <c r="C30" t="e">
        <f>IF(PTE!#REF!="SI",'OBLIGACIONES APLICABLES'!#REF!,NA())</f>
        <v>#REF!</v>
      </c>
      <c r="D30" t="e">
        <f>IF(PTE!#REF!="SI",'OBLIGACIONES APLICABLES'!#REF!,NA())</f>
        <v>#REF!</v>
      </c>
    </row>
    <row r="31" spans="1:4">
      <c r="A31" t="e">
        <f>IF(PTE!#REF!="SI",PTE!#REF!,NA())</f>
        <v>#REF!</v>
      </c>
      <c r="B31" t="e">
        <f>IF(PTE!#REF!="SI",PTE!#REF!,NA())</f>
        <v>#REF!</v>
      </c>
      <c r="C31" t="e">
        <f>IF(PTE!#REF!="SI",'OBLIGACIONES APLICABLES'!F30,NA())</f>
        <v>#REF!</v>
      </c>
      <c r="D31" t="e">
        <f>IF(PTE!#REF!="SI",'OBLIGACIONES APLICABLES'!G30,NA())</f>
        <v>#REF!</v>
      </c>
    </row>
    <row r="32" spans="1:4">
      <c r="A32" t="e">
        <f>IF(PTE!D27="SI",PTE!B27,NA())</f>
        <v>#N/A</v>
      </c>
      <c r="B32" t="e">
        <f>IF(PTE!D27="SI",PTE!#REF!,NA())</f>
        <v>#N/A</v>
      </c>
      <c r="C32" t="e">
        <f>IF(PTE!#REF!="SI",'OBLIGACIONES APLICABLES'!#REF!,NA())</f>
        <v>#REF!</v>
      </c>
      <c r="D32" t="e">
        <f>IF(PTE!#REF!="SI",'OBLIGACIONES APLICABLES'!#REF!,NA())</f>
        <v>#REF!</v>
      </c>
    </row>
    <row r="33" spans="1:4">
      <c r="A33" t="e">
        <f>IF(PTE!#REF!="SI",PTE!#REF!,NA())</f>
        <v>#REF!</v>
      </c>
      <c r="B33" t="e">
        <f>IF(PTE!#REF!="SI",PTE!#REF!,NA())</f>
        <v>#REF!</v>
      </c>
      <c r="C33" t="e">
        <f>IF(PTE!#REF!="SI",'OBLIGACIONES APLICABLES'!F37,NA())</f>
        <v>#REF!</v>
      </c>
      <c r="D33" t="e">
        <f>IF(PTE!#REF!="SI",'OBLIGACIONES APLICABLES'!G37,NA())</f>
        <v>#REF!</v>
      </c>
    </row>
    <row r="34" spans="1:4">
      <c r="A34" t="e">
        <f>IF(PTE!D32="SI",PTE!B32,NA())</f>
        <v>#N/A</v>
      </c>
      <c r="B34" t="e">
        <f>IF(PTE!D32="SI",PTE!#REF!,NA())</f>
        <v>#N/A</v>
      </c>
      <c r="C34" t="e">
        <f>IF(PTE!#REF!="SI",'OBLIGACIONES APLICABLES'!F38,NA())</f>
        <v>#REF!</v>
      </c>
      <c r="D34" t="e">
        <f>IF(PTE!#REF!="SI",'OBLIGACIONES APLICABLES'!G38,NA())</f>
        <v>#REF!</v>
      </c>
    </row>
    <row r="35" spans="1:4">
      <c r="A35" t="e">
        <f>IF(PTE!D79="SI",PTE!B79,NA())</f>
        <v>#N/A</v>
      </c>
      <c r="B35" t="e">
        <f>IF(PTE!D79="SI",PTE!#REF!,NA())</f>
        <v>#N/A</v>
      </c>
      <c r="C35" t="e">
        <f>IF(PTE!#REF!="SI",'OBLIGACIONES APLICABLES'!F43,NA())</f>
        <v>#REF!</v>
      </c>
      <c r="D35" t="e">
        <f>IF(PTE!#REF!="SI",'OBLIGACIONES APLICABLES'!G43,NA())</f>
        <v>#REF!</v>
      </c>
    </row>
    <row r="36" spans="1:4">
      <c r="A36" t="e">
        <f>IF(PTE!D85="SI",PTE!B85,NA())</f>
        <v>#N/A</v>
      </c>
      <c r="B36" t="e">
        <f>IF(PTE!D85="SI",PTE!#REF!,NA())</f>
        <v>#N/A</v>
      </c>
      <c r="C36" t="e">
        <f>IF(PTE!#REF!="SI",'OBLIGACIONES APLICABLES'!F45,NA())</f>
        <v>#REF!</v>
      </c>
      <c r="D36" t="e">
        <f>IF(PTE!#REF!="SI",'OBLIGACIONES APLICABLES'!G45,NA())</f>
        <v>#REF!</v>
      </c>
    </row>
    <row r="37" spans="1:4">
      <c r="A37" t="e">
        <f>IF(PTE!#REF!="SI",PTE!#REF!,NA())</f>
        <v>#REF!</v>
      </c>
      <c r="B37" t="e">
        <f>IF(PTE!#REF!="SI",PTE!#REF!,NA())</f>
        <v>#REF!</v>
      </c>
      <c r="C37" t="e">
        <f>IF(PTE!#REF!="SI",'OBLIGACIONES APLICABLES'!F46,NA())</f>
        <v>#REF!</v>
      </c>
      <c r="D37" t="e">
        <f>IF(PTE!#REF!="SI",'OBLIGACIONES APLICABLES'!G46,NA())</f>
        <v>#REF!</v>
      </c>
    </row>
    <row r="38" spans="1:4">
      <c r="A38" t="e">
        <f>IF(PTE!D87="SI",PTE!B87,NA())</f>
        <v>#N/A</v>
      </c>
      <c r="B38" t="e">
        <f>IF(PTE!D87="SI",PTE!#REF!,NA())</f>
        <v>#N/A</v>
      </c>
      <c r="C38" t="e">
        <f>IF(PTE!#REF!="SI",'OBLIGACIONES APLICABLES'!#REF!,NA())</f>
        <v>#REF!</v>
      </c>
      <c r="D38" t="e">
        <f>IF(PTE!#REF!="SI",'OBLIGACIONES APLICABLES'!#REF!,NA())</f>
        <v>#REF!</v>
      </c>
    </row>
    <row r="39" spans="1:4">
      <c r="A39" t="e">
        <f>IF(PTE!#REF!="SI",PTE!#REF!,NA())</f>
        <v>#REF!</v>
      </c>
      <c r="B39" t="e">
        <f>IF(PTE!#REF!="SI",PTE!#REF!,NA())</f>
        <v>#REF!</v>
      </c>
      <c r="C39" t="e">
        <f>IF(PTE!#REF!="SI",'OBLIGACIONES APLICABLES'!F47,NA())</f>
        <v>#REF!</v>
      </c>
      <c r="D39" t="e">
        <f>IF(PTE!#REF!="SI",'OBLIGACIONES APLICABLES'!G47,NA())</f>
        <v>#REF!</v>
      </c>
    </row>
    <row r="40" spans="1:4">
      <c r="A40" t="e">
        <f>IF(PTE!D14="SI",PTE!B14,NA())</f>
        <v>#N/A</v>
      </c>
      <c r="B40" t="e">
        <f>IF(PTE!D14="SI",PTE!#REF!,NA())</f>
        <v>#N/A</v>
      </c>
      <c r="C40" t="e">
        <f>IF(PTE!#REF!="SI",'OBLIGACIONES APLICABLES'!#REF!,NA())</f>
        <v>#REF!</v>
      </c>
      <c r="D40" t="e">
        <f>IF(PTE!#REF!="SI",'OBLIGACIONES APLICABLES'!#REF!,NA())</f>
        <v>#REF!</v>
      </c>
    </row>
    <row r="41" spans="1:4">
      <c r="A41" t="e">
        <f>IF(PTE!#REF!="SI",PTE!#REF!,NA())</f>
        <v>#REF!</v>
      </c>
      <c r="B41" t="e">
        <f>IF(PTE!#REF!="SI",PTE!#REF!,NA())</f>
        <v>#REF!</v>
      </c>
      <c r="C41" t="e">
        <f>IF(PTE!#REF!="SI",'OBLIGACIONES APLICABLES'!F48,NA())</f>
        <v>#REF!</v>
      </c>
      <c r="D41" t="e">
        <f>IF(PTE!#REF!="SI",'OBLIGACIONES APLICABLES'!G48,NA())</f>
        <v>#REF!</v>
      </c>
    </row>
    <row r="42" spans="1:4">
      <c r="A42" t="e">
        <f>IF(PTE!D15="SI",PTE!B15,NA())</f>
        <v>#N/A</v>
      </c>
      <c r="B42" t="e">
        <f>IF(PTE!D15="SI",PTE!#REF!,NA())</f>
        <v>#N/A</v>
      </c>
      <c r="C42" t="e">
        <f>IF(PTE!#REF!="SI",'OBLIGACIONES APLICABLES'!#REF!,NA())</f>
        <v>#REF!</v>
      </c>
      <c r="D42" t="e">
        <f>IF(PTE!#REF!="SI",'OBLIGACIONES APLICABLES'!#REF!,NA())</f>
        <v>#REF!</v>
      </c>
    </row>
    <row r="43" spans="1:4">
      <c r="A43" t="e">
        <f>IF(PTE!D16="SI",PTE!B16,NA())</f>
        <v>#N/A</v>
      </c>
      <c r="B43" t="e">
        <f>IF(PTE!D16="SI",PTE!#REF!,NA())</f>
        <v>#N/A</v>
      </c>
      <c r="C43" t="e">
        <f>IF(PTE!#REF!="SI",'OBLIGACIONES APLICABLES'!F49,NA())</f>
        <v>#REF!</v>
      </c>
      <c r="D43" t="e">
        <f>IF(PTE!#REF!="SI",'OBLIGACIONES APLICABLES'!G49,NA())</f>
        <v>#REF!</v>
      </c>
    </row>
    <row r="44" spans="1:4">
      <c r="A44" t="e">
        <f>IF(PTE!D89="SI",PTE!B88,NA())</f>
        <v>#N/A</v>
      </c>
      <c r="B44" t="e">
        <f>IF(PTE!D89="SI",PTE!#REF!,NA())</f>
        <v>#N/A</v>
      </c>
      <c r="C44" t="e">
        <f>IF(PTE!#REF!="SI",'OBLIGACIONES APLICABLES'!F50,NA())</f>
        <v>#REF!</v>
      </c>
      <c r="D44" t="e">
        <f>IF(PTE!#REF!="SI",'OBLIGACIONES APLICABLES'!G50,NA())</f>
        <v>#REF!</v>
      </c>
    </row>
    <row r="45" spans="1:4">
      <c r="A45" t="e">
        <f>IF(PTE!#REF!="SI",PTE!#REF!,NA())</f>
        <v>#REF!</v>
      </c>
      <c r="B45" t="e">
        <f>IF(PTE!#REF!="SI",PTE!#REF!,NA())</f>
        <v>#REF!</v>
      </c>
      <c r="C45" t="e">
        <f>IF(PTE!#REF!="SI",'OBLIGACIONES APLICABLES'!F51,NA())</f>
        <v>#REF!</v>
      </c>
      <c r="D45" t="e">
        <f>IF(PTE!#REF!="SI",'OBLIGACIONES APLICABLES'!G51,NA())</f>
        <v>#REF!</v>
      </c>
    </row>
    <row r="46" spans="1:4">
      <c r="A46" t="e">
        <f>IF(PTE!#REF!="SI",PTE!#REF!,NA())</f>
        <v>#REF!</v>
      </c>
      <c r="B46" t="e">
        <f>IF(PTE!#REF!="SI",PTE!#REF!,NA())</f>
        <v>#REF!</v>
      </c>
      <c r="C46" t="e">
        <f>IF(PTE!#REF!="SI",'OBLIGACIONES APLICABLES'!#REF!,NA())</f>
        <v>#REF!</v>
      </c>
      <c r="D46" t="e">
        <f>IF(PTE!#REF!="SI",'OBLIGACIONES APLICABLES'!#REF!,NA())</f>
        <v>#REF!</v>
      </c>
    </row>
    <row r="47" spans="1:4">
      <c r="A47" t="e">
        <f>IF(PTE!D80="SI",PTE!B80,NA())</f>
        <v>#N/A</v>
      </c>
      <c r="B47" t="e">
        <f>IF(PTE!D80="SI",PTE!#REF!,NA())</f>
        <v>#N/A</v>
      </c>
      <c r="C47" t="e">
        <f>IF(PTE!#REF!="SI",'OBLIGACIONES APLICABLES'!F52,NA())</f>
        <v>#REF!</v>
      </c>
      <c r="D47" t="e">
        <f>IF(PTE!#REF!="SI",'OBLIGACIONES APLICABLES'!G52,NA())</f>
        <v>#REF!</v>
      </c>
    </row>
    <row r="48" spans="1:4">
      <c r="A48" t="e">
        <f>IF(PTE!D117="SI",PTE!B117,NA())</f>
        <v>#N/A</v>
      </c>
      <c r="B48" t="e">
        <f>IF(PTE!D117="SI",PTE!#REF!,NA())</f>
        <v>#N/A</v>
      </c>
      <c r="C48" t="e">
        <f>IF(PTE!#REF!="SI",'OBLIGACIONES APLICABLES'!F53,NA())</f>
        <v>#REF!</v>
      </c>
      <c r="D48" t="e">
        <f>IF(PTE!#REF!="SI",'OBLIGACIONES APLICABLES'!G53,NA())</f>
        <v>#REF!</v>
      </c>
    </row>
    <row r="49" spans="1:4">
      <c r="A49" t="e">
        <f>IF(PTE!#REF!="SI",PTE!#REF!,NA())</f>
        <v>#REF!</v>
      </c>
      <c r="B49" t="e">
        <f>IF(PTE!#REF!="SI",PTE!#REF!,NA())</f>
        <v>#REF!</v>
      </c>
      <c r="C49" t="e">
        <f>IF(PTE!#REF!="SI",'OBLIGACIONES APLICABLES'!F55,NA())</f>
        <v>#REF!</v>
      </c>
      <c r="D49" t="e">
        <f>IF(PTE!#REF!="SI",'OBLIGACIONES APLICABLES'!G55,NA())</f>
        <v>#REF!</v>
      </c>
    </row>
    <row r="50" spans="1:4">
      <c r="A50" t="e">
        <f>IF(PTE!D118="SI",PTE!B118,NA())</f>
        <v>#N/A</v>
      </c>
      <c r="B50" t="e">
        <f>IF(PTE!D118="SI",PTE!#REF!,NA())</f>
        <v>#N/A</v>
      </c>
      <c r="C50" t="e">
        <f>IF(PTE!#REF!="SI",'OBLIGACIONES APLICABLES'!#REF!,NA())</f>
        <v>#REF!</v>
      </c>
      <c r="D50" t="e">
        <f>IF(PTE!#REF!="SI",'OBLIGACIONES APLICABLES'!#REF!,NA())</f>
        <v>#REF!</v>
      </c>
    </row>
    <row r="51" spans="1:4">
      <c r="A51" t="e">
        <f>IF(PTE!D64="SI",PTE!B64,NA())</f>
        <v>#N/A</v>
      </c>
      <c r="B51" t="e">
        <f>IF(PTE!D64="SI",PTE!#REF!,NA())</f>
        <v>#N/A</v>
      </c>
      <c r="C51" t="e">
        <f>IF(PTE!#REF!="SI",'OBLIGACIONES APLICABLES'!#REF!,NA())</f>
        <v>#REF!</v>
      </c>
      <c r="D51" t="e">
        <f>IF(PTE!#REF!="SI",'OBLIGACIONES APLICABLES'!#REF!,NA())</f>
        <v>#REF!</v>
      </c>
    </row>
    <row r="52" spans="1:4">
      <c r="A52" t="e">
        <f>IF(PTE!D141="SI",PTE!B141,NA())</f>
        <v>#N/A</v>
      </c>
      <c r="B52" t="e">
        <f>IF(PTE!D141="SI",PTE!#REF!,NA())</f>
        <v>#N/A</v>
      </c>
      <c r="C52" t="e">
        <f>IF(PTE!#REF!="SI",'OBLIGACIONES APLICABLES'!#REF!,NA())</f>
        <v>#REF!</v>
      </c>
      <c r="D52" t="e">
        <f>IF(PTE!#REF!="SI",'OBLIGACIONES APLICABLES'!#REF!,NA())</f>
        <v>#REF!</v>
      </c>
    </row>
    <row r="53" spans="1:4">
      <c r="A53" t="e">
        <f>IF(PTE!#REF!="SI",PTE!#REF!,NA())</f>
        <v>#REF!</v>
      </c>
      <c r="B53" t="e">
        <f>IF(PTE!#REF!="SI",PTE!#REF!,NA())</f>
        <v>#REF!</v>
      </c>
      <c r="C53" t="e">
        <f>IF(PTE!#REF!="SI",'OBLIGACIONES APLICABLES'!F56,NA())</f>
        <v>#REF!</v>
      </c>
      <c r="D53" t="e">
        <f>IF(PTE!#REF!="SI",'OBLIGACIONES APLICABLES'!G56,NA())</f>
        <v>#REF!</v>
      </c>
    </row>
    <row r="54" spans="1:4">
      <c r="A54" t="e">
        <f>IF(PTE!#REF!="SI",PTE!#REF!,NA())</f>
        <v>#REF!</v>
      </c>
      <c r="B54" t="e">
        <f>IF(PTE!#REF!="SI",PTE!#REF!,NA())</f>
        <v>#REF!</v>
      </c>
      <c r="C54" t="e">
        <f>IF(PTE!#REF!="SI",'OBLIGACIONES APLICABLES'!F66,NA())</f>
        <v>#REF!</v>
      </c>
      <c r="D54" t="e">
        <f>IF(PTE!#REF!="SI",'OBLIGACIONES APLICABLES'!G66,NA())</f>
        <v>#REF!</v>
      </c>
    </row>
    <row r="55" spans="1:4">
      <c r="A55" t="e">
        <f>IF(PTE!#REF!="SI",PTE!#REF!,NA())</f>
        <v>#REF!</v>
      </c>
      <c r="B55" t="e">
        <f>IF(PTE!#REF!="SI",PTE!#REF!,NA())</f>
        <v>#REF!</v>
      </c>
      <c r="C55" t="e">
        <f>IF(PTE!#REF!="SI",'OBLIGACIONES APLICABLES'!#REF!,NA())</f>
        <v>#REF!</v>
      </c>
      <c r="D55" t="e">
        <f>IF(PTE!#REF!="SI",'OBLIGACIONES APLICABLES'!#REF!,NA())</f>
        <v>#REF!</v>
      </c>
    </row>
    <row r="56" spans="1:4">
      <c r="A56" t="e">
        <f>IF(PTE!D142="SI",PTE!B142,NA())</f>
        <v>#N/A</v>
      </c>
      <c r="B56" t="e">
        <f>IF(PTE!D142="SI",PTE!#REF!,NA())</f>
        <v>#N/A</v>
      </c>
      <c r="C56" t="e">
        <f>IF(PTE!#REF!="SI",'OBLIGACIONES APLICABLES'!F67,NA())</f>
        <v>#REF!</v>
      </c>
      <c r="D56" t="e">
        <f>IF(PTE!#REF!="SI",'OBLIGACIONES APLICABLES'!G67,NA())</f>
        <v>#REF!</v>
      </c>
    </row>
    <row r="57" spans="1:4">
      <c r="A57" t="e">
        <f>IF(PTE!D143="SI",PTE!B143,NA())</f>
        <v>#N/A</v>
      </c>
      <c r="B57" t="e">
        <f>IF(PTE!D143="SI",PTE!#REF!,NA())</f>
        <v>#N/A</v>
      </c>
      <c r="C57" t="e">
        <f>IF(PTE!#REF!="SI",'OBLIGACIONES APLICABLES'!F68,NA())</f>
        <v>#REF!</v>
      </c>
      <c r="D57" t="e">
        <f>IF(PTE!#REF!="SI",'OBLIGACIONES APLICABLES'!G68,NA())</f>
        <v>#REF!</v>
      </c>
    </row>
    <row r="58" spans="1:4">
      <c r="A58" t="e">
        <f>IF(PTE!#REF!="SI",PTE!#REF!,NA())</f>
        <v>#REF!</v>
      </c>
      <c r="B58" t="e">
        <f>IF(PTE!#REF!="SI",PTE!#REF!,NA())</f>
        <v>#REF!</v>
      </c>
      <c r="C58" t="e">
        <f>IF(PTE!#REF!="SI",'OBLIGACIONES APLICABLES'!F69,NA())</f>
        <v>#REF!</v>
      </c>
      <c r="D58" t="e">
        <f>IF(PTE!#REF!="SI",'OBLIGACIONES APLICABLES'!G69,NA())</f>
        <v>#REF!</v>
      </c>
    </row>
    <row r="59" spans="1:4">
      <c r="A59" t="e">
        <f>IF(PTE!#REF!="SI",PTE!#REF!,NA())</f>
        <v>#REF!</v>
      </c>
      <c r="B59" t="e">
        <f>IF(PTE!#REF!="SI",PTE!#REF!,NA())</f>
        <v>#REF!</v>
      </c>
      <c r="C59" t="e">
        <f>IF(PTE!#REF!="SI",'OBLIGACIONES APLICABLES'!#REF!,NA())</f>
        <v>#REF!</v>
      </c>
      <c r="D59" t="e">
        <f>IF(PTE!#REF!="SI",'OBLIGACIONES APLICABLES'!#REF!,NA())</f>
        <v>#REF!</v>
      </c>
    </row>
    <row r="60" spans="1:4">
      <c r="A60" t="e">
        <f>IF(PTE!#REF!="SI",PTE!#REF!,NA())</f>
        <v>#REF!</v>
      </c>
      <c r="B60" t="e">
        <f>IF(PTE!#REF!="SI",PTE!#REF!,NA())</f>
        <v>#REF!</v>
      </c>
      <c r="C60" t="e">
        <f>IF(PTE!#REF!="SI",'OBLIGACIONES APLICABLES'!#REF!,NA())</f>
        <v>#REF!</v>
      </c>
      <c r="D60" t="e">
        <f>IF(PTE!#REF!="SI",'OBLIGACIONES APLICABLES'!#REF!,NA())</f>
        <v>#REF!</v>
      </c>
    </row>
    <row r="61" spans="1:4">
      <c r="A61" t="e">
        <f>IF(PTE!#REF!="SI",PTE!#REF!,NA())</f>
        <v>#REF!</v>
      </c>
      <c r="B61" t="e">
        <f>IF(PTE!#REF!="SI",PTE!#REF!,NA())</f>
        <v>#REF!</v>
      </c>
      <c r="C61" t="e">
        <f>IF(PTE!#REF!="SI",'OBLIGACIONES APLICABLES'!F70,NA())</f>
        <v>#REF!</v>
      </c>
      <c r="D61" t="e">
        <f>IF(PTE!#REF!="SI",'OBLIGACIONES APLICABLES'!G70,NA())</f>
        <v>#REF!</v>
      </c>
    </row>
    <row r="62" spans="1:4">
      <c r="A62" t="e">
        <f>IF(PTE!D144="SI",PTE!B144,NA())</f>
        <v>#N/A</v>
      </c>
      <c r="B62" t="e">
        <f>IF(PTE!D144="SI",PTE!#REF!,NA())</f>
        <v>#N/A</v>
      </c>
      <c r="C62" t="e">
        <f>IF(PTE!#REF!="SI",'OBLIGACIONES APLICABLES'!F71,NA())</f>
        <v>#REF!</v>
      </c>
      <c r="D62" t="e">
        <f>IF(PTE!#REF!="SI",'OBLIGACIONES APLICABLES'!G71,NA())</f>
        <v>#REF!</v>
      </c>
    </row>
    <row r="63" spans="1:4">
      <c r="A63" t="e">
        <f>IF(PTE!D145="SI",PTE!B145,NA())</f>
        <v>#N/A</v>
      </c>
      <c r="B63" t="e">
        <f>IF(PTE!D145="SI",PTE!#REF!,NA())</f>
        <v>#N/A</v>
      </c>
      <c r="C63" t="e">
        <f>IF(PTE!#REF!="SI",'OBLIGACIONES APLICABLES'!F72,NA())</f>
        <v>#REF!</v>
      </c>
      <c r="D63" t="e">
        <f>IF(PTE!#REF!="SI",'OBLIGACIONES APLICABLES'!G72,NA())</f>
        <v>#REF!</v>
      </c>
    </row>
    <row r="64" spans="1:4">
      <c r="A64" t="e">
        <f>IF(PTE!#REF!="SI",PTE!#REF!,NA())</f>
        <v>#REF!</v>
      </c>
      <c r="B64" t="e">
        <f>IF(PTE!#REF!="SI",PTE!#REF!,NA())</f>
        <v>#REF!</v>
      </c>
      <c r="C64" t="e">
        <f>IF(PTE!#REF!="SI",'OBLIGACIONES APLICABLES'!#REF!,NA())</f>
        <v>#REF!</v>
      </c>
      <c r="D64" t="e">
        <f>IF(PTE!#REF!="SI",'OBLIGACIONES APLICABLES'!#REF!,NA())</f>
        <v>#REF!</v>
      </c>
    </row>
    <row r="65" spans="1:4">
      <c r="A65" t="e">
        <f>IF(PTE!D146="SI",PTE!B146,NA())</f>
        <v>#N/A</v>
      </c>
      <c r="B65" t="e">
        <f>IF(PTE!D146="SI",PTE!#REF!,NA())</f>
        <v>#N/A</v>
      </c>
      <c r="C65" t="e">
        <f>IF(PTE!#REF!="SI",'OBLIGACIONES APLICABLES'!#REF!,NA())</f>
        <v>#REF!</v>
      </c>
      <c r="D65" t="e">
        <f>IF(PTE!#REF!="SI",'OBLIGACIONES APLICABLES'!#REF!,NA())</f>
        <v>#REF!</v>
      </c>
    </row>
    <row r="66" spans="1:4">
      <c r="A66" t="e">
        <f>IF(PTE!#REF!="SI",PTE!#REF!,NA())</f>
        <v>#REF!</v>
      </c>
      <c r="B66" t="e">
        <f>IF(PTE!#REF!="SI",PTE!#REF!,NA())</f>
        <v>#REF!</v>
      </c>
      <c r="C66" t="e">
        <f>IF(PTE!#REF!="SI",'OBLIGACIONES APLICABLES'!#REF!,NA())</f>
        <v>#REF!</v>
      </c>
      <c r="D66" t="e">
        <f>IF(PTE!#REF!="SI",'OBLIGACIONES APLICABLES'!#REF!,NA())</f>
        <v>#REF!</v>
      </c>
    </row>
    <row r="67" spans="1:4">
      <c r="A67" t="e">
        <f>IF(PTE!#REF!="SI",PTE!#REF!,NA())</f>
        <v>#REF!</v>
      </c>
      <c r="B67" t="e">
        <f>IF(PTE!#REF!="SI",PTE!#REF!,NA())</f>
        <v>#REF!</v>
      </c>
      <c r="C67" t="e">
        <f>IF(PTE!#REF!="SI",'OBLIGACIONES APLICABLES'!#REF!,NA())</f>
        <v>#REF!</v>
      </c>
      <c r="D67" t="e">
        <f>IF(PTE!#REF!="SI",'OBLIGACIONES APLICABLES'!#REF!,NA())</f>
        <v>#REF!</v>
      </c>
    </row>
    <row r="68" spans="1:4">
      <c r="A68" t="e">
        <f>IF(PTE!D149="SI",PTE!B149,NA())</f>
        <v>#N/A</v>
      </c>
      <c r="B68" t="e">
        <f>IF(PTE!D149="SI",PTE!#REF!,NA())</f>
        <v>#N/A</v>
      </c>
      <c r="C68" t="e">
        <f>IF(PTE!#REF!="SI",'OBLIGACIONES APLICABLES'!F73,NA())</f>
        <v>#REF!</v>
      </c>
      <c r="D68" t="e">
        <f>IF(PTE!#REF!="SI",'OBLIGACIONES APLICABLES'!G73,NA())</f>
        <v>#REF!</v>
      </c>
    </row>
    <row r="69" spans="1:4">
      <c r="A69" t="e">
        <f>IF(PTE!#REF!="SI",PTE!#REF!,NA())</f>
        <v>#REF!</v>
      </c>
      <c r="B69" t="e">
        <f>IF(PTE!#REF!="SI",PTE!#REF!,NA())</f>
        <v>#REF!</v>
      </c>
      <c r="C69" t="e">
        <f>IF(PTE!#REF!="SI",'OBLIGACIONES APLICABLES'!F74,NA())</f>
        <v>#REF!</v>
      </c>
      <c r="D69" t="e">
        <f>IF(PTE!#REF!="SI",'OBLIGACIONES APLICABLES'!G74,NA())</f>
        <v>#REF!</v>
      </c>
    </row>
    <row r="70" spans="1:4">
      <c r="A70" t="e">
        <f>IF(PTE!#REF!="SI",PTE!#REF!,NA())</f>
        <v>#REF!</v>
      </c>
      <c r="B70" t="e">
        <f>IF(PTE!#REF!="SI",PTE!#REF!,NA())</f>
        <v>#REF!</v>
      </c>
      <c r="C70" t="e">
        <f>IF(PTE!#REF!="SI",'OBLIGACIONES APLICABLES'!#REF!,NA())</f>
        <v>#REF!</v>
      </c>
      <c r="D70" t="e">
        <f>IF(PTE!#REF!="SI",'OBLIGACIONES APLICABLES'!#REF!,NA())</f>
        <v>#REF!</v>
      </c>
    </row>
    <row r="71" spans="1:4">
      <c r="A71" t="e">
        <f>IF(PTE!#REF!="SI",PTE!#REF!,NA())</f>
        <v>#REF!</v>
      </c>
      <c r="B71" t="e">
        <f>IF(PTE!#REF!="SI",PTE!#REF!,NA())</f>
        <v>#REF!</v>
      </c>
      <c r="C71" t="e">
        <f>IF(PTE!#REF!="SI",'OBLIGACIONES APLICABLES'!F75,NA())</f>
        <v>#REF!</v>
      </c>
      <c r="D71" t="e">
        <f>IF(PTE!#REF!="SI",'OBLIGACIONES APLICABLES'!G75,NA())</f>
        <v>#REF!</v>
      </c>
    </row>
    <row r="72" spans="1:4">
      <c r="A72" t="e">
        <f>IF(PTE!#REF!="SI",PTE!#REF!,NA())</f>
        <v>#REF!</v>
      </c>
      <c r="B72" t="e">
        <f>IF(PTE!#REF!="SI",PTE!#REF!,NA())</f>
        <v>#REF!</v>
      </c>
      <c r="C72" t="e">
        <f>IF(PTE!#REF!="SI",'OBLIGACIONES APLICABLES'!#REF!,NA())</f>
        <v>#REF!</v>
      </c>
      <c r="D72" t="e">
        <f>IF(PTE!#REF!="SI",'OBLIGACIONES APLICABLES'!#REF!,NA())</f>
        <v>#REF!</v>
      </c>
    </row>
    <row r="73" spans="1:4">
      <c r="A73" t="e">
        <f>IF(PTE!#REF!="SI",PTE!#REF!,NA())</f>
        <v>#REF!</v>
      </c>
      <c r="B73" t="e">
        <f>IF(PTE!#REF!="SI",PTE!#REF!,NA())</f>
        <v>#REF!</v>
      </c>
      <c r="C73" t="e">
        <f>IF(PTE!#REF!="SI",'OBLIGACIONES APLICABLES'!#REF!,NA())</f>
        <v>#REF!</v>
      </c>
      <c r="D73" t="e">
        <f>IF(PTE!#REF!="SI",'OBLIGACIONES APLICABLES'!#REF!,NA())</f>
        <v>#REF!</v>
      </c>
    </row>
    <row r="74" spans="1:4">
      <c r="A74" t="e">
        <f>IF(PTE!#REF!="SI",PTE!#REF!,NA())</f>
        <v>#REF!</v>
      </c>
      <c r="B74" t="e">
        <f>IF(PTE!#REF!="SI",PTE!#REF!,NA())</f>
        <v>#REF!</v>
      </c>
      <c r="C74" t="e">
        <f>IF(PTE!#REF!="SI",'OBLIGACIONES APLICABLES'!F76,NA())</f>
        <v>#REF!</v>
      </c>
      <c r="D74" t="e">
        <f>IF(PTE!#REF!="SI",'OBLIGACIONES APLICABLES'!G76,NA())</f>
        <v>#REF!</v>
      </c>
    </row>
    <row r="75" spans="1:4">
      <c r="A75" t="e">
        <f>IF(PTE!#REF!="SI",PTE!#REF!,NA())</f>
        <v>#REF!</v>
      </c>
      <c r="B75" t="e">
        <f>IF(PTE!#REF!="SI",PTE!#REF!,NA())</f>
        <v>#REF!</v>
      </c>
      <c r="C75" t="e">
        <f>IF(PTE!#REF!="SI",'OBLIGACIONES APLICABLES'!#REF!,NA())</f>
        <v>#REF!</v>
      </c>
      <c r="D75" t="e">
        <f>IF(PTE!#REF!="SI",'OBLIGACIONES APLICABLES'!#REF!,NA())</f>
        <v>#REF!</v>
      </c>
    </row>
    <row r="76" spans="1:4">
      <c r="A76" t="e">
        <f>IF(PTE!#REF!="SI",PTE!#REF!,NA())</f>
        <v>#REF!</v>
      </c>
      <c r="B76" t="e">
        <f>IF(PTE!#REF!="SI",PTE!#REF!,NA())</f>
        <v>#REF!</v>
      </c>
      <c r="C76" t="e">
        <f>IF(PTE!#REF!="SI",'OBLIGACIONES APLICABLES'!#REF!,NA())</f>
        <v>#REF!</v>
      </c>
      <c r="D76" t="e">
        <f>IF(PTE!#REF!="SI",'OBLIGACIONES APLICABLES'!#REF!,NA())</f>
        <v>#REF!</v>
      </c>
    </row>
    <row r="77" spans="1:4">
      <c r="A77" t="e">
        <f>IF(PTE!#REF!="SI",PTE!#REF!,NA())</f>
        <v>#REF!</v>
      </c>
      <c r="B77" t="e">
        <f>IF(PTE!#REF!="SI",PTE!#REF!,NA())</f>
        <v>#REF!</v>
      </c>
      <c r="C77" t="e">
        <f>IF(PTE!#REF!="SI",'OBLIGACIONES APLICABLES'!#REF!,NA())</f>
        <v>#REF!</v>
      </c>
      <c r="D77" t="e">
        <f>IF(PTE!#REF!="SI",'OBLIGACIONES APLICABLES'!#REF!,NA())</f>
        <v>#REF!</v>
      </c>
    </row>
    <row r="78" spans="1:4">
      <c r="A78" t="e">
        <f>IF(PTE!#REF!="SI",PTE!#REF!,NA())</f>
        <v>#REF!</v>
      </c>
      <c r="B78" t="e">
        <f>IF(PTE!#REF!="SI",PTE!#REF!,NA())</f>
        <v>#REF!</v>
      </c>
      <c r="C78" t="e">
        <f>IF(PTE!#REF!="SI",'OBLIGACIONES APLICABLES'!#REF!,NA())</f>
        <v>#REF!</v>
      </c>
      <c r="D78" t="e">
        <f>IF(PTE!#REF!="SI",'OBLIGACIONES APLICABLES'!#REF!,NA())</f>
        <v>#REF!</v>
      </c>
    </row>
    <row r="79" spans="1:4">
      <c r="A79" t="e">
        <f>IF(PTE!#REF!="SI",PTE!#REF!,NA())</f>
        <v>#REF!</v>
      </c>
      <c r="B79" t="e">
        <f>IF(PTE!#REF!="SI",PTE!#REF!,NA())</f>
        <v>#REF!</v>
      </c>
      <c r="C79" t="e">
        <f>IF(PTE!#REF!="SI",'OBLIGACIONES APLICABLES'!#REF!,NA())</f>
        <v>#REF!</v>
      </c>
      <c r="D79" t="e">
        <f>IF(PTE!#REF!="SI",'OBLIGACIONES APLICABLES'!#REF!,NA())</f>
        <v>#REF!</v>
      </c>
    </row>
    <row r="80" spans="1:4">
      <c r="A80" t="e">
        <f>IF(PTE!#REF!="SI",PTE!#REF!,NA())</f>
        <v>#REF!</v>
      </c>
      <c r="B80" t="e">
        <f>IF(PTE!#REF!="SI",PTE!#REF!,NA())</f>
        <v>#REF!</v>
      </c>
      <c r="C80" t="e">
        <f>IF(PTE!#REF!="SI",'OBLIGACIONES APLICABLES'!#REF!,NA())</f>
        <v>#REF!</v>
      </c>
      <c r="D80" t="e">
        <f>IF(PTE!#REF!="SI",'OBLIGACIONES APLICABLES'!#REF!,NA())</f>
        <v>#REF!</v>
      </c>
    </row>
    <row r="81" spans="1:4">
      <c r="A81" t="e">
        <f>IF(PTE!#REF!="SI",PTE!#REF!,NA())</f>
        <v>#REF!</v>
      </c>
      <c r="B81" t="e">
        <f>IF(PTE!#REF!="SI",PTE!#REF!,NA())</f>
        <v>#REF!</v>
      </c>
      <c r="C81" t="e">
        <f>IF(PTE!#REF!="SI",'OBLIGACIONES APLICABLES'!#REF!,NA())</f>
        <v>#REF!</v>
      </c>
      <c r="D81" t="e">
        <f>IF(PTE!#REF!="SI",'OBLIGACIONES APLICABLES'!#REF!,NA())</f>
        <v>#REF!</v>
      </c>
    </row>
    <row r="82" spans="1:4">
      <c r="A82" t="e">
        <f>IF(PTE!D97="SI",PTE!B97,NA())</f>
        <v>#N/A</v>
      </c>
      <c r="B82" t="e">
        <f>IF(PTE!D97="SI",PTE!#REF!,NA())</f>
        <v>#N/A</v>
      </c>
      <c r="C82" t="e">
        <f>IF(PTE!#REF!="SI",'OBLIGACIONES APLICABLES'!#REF!,NA())</f>
        <v>#REF!</v>
      </c>
      <c r="D82" t="e">
        <f>IF(PTE!#REF!="SI",'OBLIGACIONES APLICABLES'!#REF!,NA())</f>
        <v>#REF!</v>
      </c>
    </row>
    <row r="83" spans="1:4">
      <c r="A83" t="e">
        <f>IF(PTE!D98="SI",PTE!B98,NA())</f>
        <v>#N/A</v>
      </c>
      <c r="B83" t="e">
        <f>IF(PTE!D98="SI",PTE!#REF!,NA())</f>
        <v>#N/A</v>
      </c>
      <c r="C83" t="e">
        <f>IF(PTE!#REF!="SI",'OBLIGACIONES APLICABLES'!#REF!,NA())</f>
        <v>#REF!</v>
      </c>
      <c r="D83" t="e">
        <f>IF(PTE!#REF!="SI",'OBLIGACIONES APLICABLES'!#REF!,NA())</f>
        <v>#REF!</v>
      </c>
    </row>
    <row r="84" spans="1:4">
      <c r="A84" t="e">
        <f>IF(PTE!D84="SI",PTE!B84,NA())</f>
        <v>#N/A</v>
      </c>
      <c r="B84" t="e">
        <f>IF(PTE!D84="SI",PTE!#REF!,NA())</f>
        <v>#N/A</v>
      </c>
      <c r="C84" t="e">
        <f>IF(PTE!#REF!="SI",'OBLIGACIONES APLICABLES'!#REF!,NA())</f>
        <v>#REF!</v>
      </c>
      <c r="D84" t="e">
        <f>IF(PTE!#REF!="SI",'OBLIGACIONES APLICABLES'!#REF!,NA())</f>
        <v>#REF!</v>
      </c>
    </row>
    <row r="85" spans="1:4">
      <c r="A85" t="e">
        <f>IF(PTE!#REF!="SI",PTE!#REF!,NA())</f>
        <v>#REF!</v>
      </c>
      <c r="B85" t="e">
        <f>IF(PTE!#REF!="SI",PTE!#REF!,NA())</f>
        <v>#REF!</v>
      </c>
      <c r="C85" t="e">
        <f>IF(PTE!#REF!="SI",'OBLIGACIONES APLICABLES'!#REF!,NA())</f>
        <v>#REF!</v>
      </c>
      <c r="D85" t="e">
        <f>IF(PTE!#REF!="SI",'OBLIGACIONES APLICABLES'!#REF!,NA())</f>
        <v>#REF!</v>
      </c>
    </row>
    <row r="86" spans="1:4">
      <c r="A86" t="e">
        <f>IF(PTE!#REF!="SI",PTE!#REF!,NA())</f>
        <v>#REF!</v>
      </c>
      <c r="B86" t="e">
        <f>IF(PTE!#REF!="SI",PTE!#REF!,NA())</f>
        <v>#REF!</v>
      </c>
      <c r="C86" t="e">
        <f>IF(PTE!#REF!="SI",'OBLIGACIONES APLICABLES'!#REF!,NA())</f>
        <v>#REF!</v>
      </c>
      <c r="D86" t="e">
        <f>IF(PTE!#REF!="SI",'OBLIGACIONES APLICABLES'!#REF!,NA())</f>
        <v>#REF!</v>
      </c>
    </row>
    <row r="87" spans="1:4">
      <c r="A87" t="e">
        <f>IF(PTE!D13="SI",PTE!B13,NA())</f>
        <v>#N/A</v>
      </c>
      <c r="B87" t="e">
        <f>IF(PTE!D13="SI",PTE!#REF!,NA())</f>
        <v>#N/A</v>
      </c>
      <c r="C87" t="e">
        <f>IF(PTE!#REF!="SI",'OBLIGACIONES APLICABLES'!#REF!,NA())</f>
        <v>#REF!</v>
      </c>
      <c r="D87" t="e">
        <f>IF(PTE!#REF!="SI",'OBLIGACIONES APLICABLES'!#REF!,NA())</f>
        <v>#REF!</v>
      </c>
    </row>
    <row r="88" spans="1:4">
      <c r="A88" t="e">
        <f>IF(PTE!#REF!="SI",PTE!#REF!,NA())</f>
        <v>#REF!</v>
      </c>
      <c r="B88" t="e">
        <f>IF(PTE!#REF!="SI",PTE!#REF!,NA())</f>
        <v>#REF!</v>
      </c>
      <c r="C88" t="e">
        <f>IF(PTE!#REF!="SI",'OBLIGACIONES APLICABLES'!F86,NA())</f>
        <v>#REF!</v>
      </c>
      <c r="D88" t="e">
        <f>IF(PTE!#REF!="SI",'OBLIGACIONES APLICABLES'!G86,NA())</f>
        <v>#REF!</v>
      </c>
    </row>
    <row r="89" spans="1:4">
      <c r="A89" t="e">
        <f>IF(PTE!D39="SI",PTE!B39,NA())</f>
        <v>#N/A</v>
      </c>
      <c r="B89" t="e">
        <f>IF(PTE!D39="SI",PTE!#REF!,NA())</f>
        <v>#N/A</v>
      </c>
      <c r="C89" t="e">
        <f>IF(PTE!#REF!="SI",'OBLIGACIONES APLICABLES'!F87,NA())</f>
        <v>#REF!</v>
      </c>
      <c r="D89" t="e">
        <f>IF(PTE!#REF!="SI",'OBLIGACIONES APLICABLES'!G87,NA())</f>
        <v>#REF!</v>
      </c>
    </row>
    <row r="90" spans="1:4">
      <c r="A90" t="e">
        <f>IF(PTE!D40="SI",PTE!B40,NA())</f>
        <v>#N/A</v>
      </c>
      <c r="B90" t="e">
        <f>IF(PTE!D40="SI",PTE!#REF!,NA())</f>
        <v>#N/A</v>
      </c>
      <c r="C90" t="e">
        <f>IF(PTE!#REF!="SI",'OBLIGACIONES APLICABLES'!F91,NA())</f>
        <v>#REF!</v>
      </c>
      <c r="D90" t="e">
        <f>IF(PTE!#REF!="SI",'OBLIGACIONES APLICABLES'!G91,NA())</f>
        <v>#REF!</v>
      </c>
    </row>
    <row r="91" spans="1:4">
      <c r="A91" t="e">
        <f>IF(PTE!D45="SI",PTE!B45,NA())</f>
        <v>#N/A</v>
      </c>
      <c r="B91" t="e">
        <f>IF(PTE!D45="SI",PTE!#REF!,NA())</f>
        <v>#N/A</v>
      </c>
      <c r="C91" t="e">
        <f>IF(PTE!#REF!="SI",'OBLIGACIONES APLICABLES'!F94,NA())</f>
        <v>#REF!</v>
      </c>
      <c r="D91" t="e">
        <f>IF(PTE!#REF!="SI",'OBLIGACIONES APLICABLES'!G94,NA())</f>
        <v>#REF!</v>
      </c>
    </row>
    <row r="92" spans="1:4">
      <c r="A92" t="e">
        <f>IF(PTE!#REF!="SI",PTE!#REF!,NA())</f>
        <v>#REF!</v>
      </c>
      <c r="B92" t="e">
        <f>IF(PTE!#REF!="SI",PTE!#REF!,NA())</f>
        <v>#REF!</v>
      </c>
      <c r="C92" t="e">
        <f>IF(PTE!#REF!="SI",'OBLIGACIONES APLICABLES'!F95,NA())</f>
        <v>#REF!</v>
      </c>
      <c r="D92" t="e">
        <f>IF(PTE!#REF!="SI",'OBLIGACIONES APLICABLES'!G95,NA())</f>
        <v>#REF!</v>
      </c>
    </row>
    <row r="93" spans="1:4">
      <c r="A93" t="e">
        <f>IF(PTE!#REF!="SI",PTE!#REF!,NA())</f>
        <v>#REF!</v>
      </c>
      <c r="B93" t="e">
        <f>IF(PTE!#REF!="SI",PTE!#REF!,NA())</f>
        <v>#REF!</v>
      </c>
      <c r="C93" t="e">
        <f>IF(PTE!#REF!="SI",'OBLIGACIONES APLICABLES'!F96,NA())</f>
        <v>#REF!</v>
      </c>
      <c r="D93" t="e">
        <f>IF(PTE!#REF!="SI",'OBLIGACIONES APLICABLES'!G96,NA())</f>
        <v>#REF!</v>
      </c>
    </row>
    <row r="94" spans="1:4">
      <c r="A94" t="e">
        <f>IF(PTE!D46="SI",PTE!B46,NA())</f>
        <v>#N/A</v>
      </c>
      <c r="B94" t="e">
        <f>IF(PTE!D46="SI",PTE!#REF!,NA())</f>
        <v>#N/A</v>
      </c>
      <c r="C94" t="e">
        <f>IF(PTE!#REF!="SI",'OBLIGACIONES APLICABLES'!F97,NA())</f>
        <v>#REF!</v>
      </c>
      <c r="D94" t="e">
        <f>IF(PTE!#REF!="SI",'OBLIGACIONES APLICABLES'!G97,NA())</f>
        <v>#REF!</v>
      </c>
    </row>
    <row r="95" spans="1:4">
      <c r="A95" t="e">
        <f>IF(PTE!D47="SI",PTE!B47,NA())</f>
        <v>#N/A</v>
      </c>
      <c r="B95" t="e">
        <f>IF(PTE!D47="SI",PTE!#REF!,NA())</f>
        <v>#N/A</v>
      </c>
      <c r="C95" t="e">
        <f>IF(PTE!#REF!="SI",'OBLIGACIONES APLICABLES'!F100,NA())</f>
        <v>#REF!</v>
      </c>
      <c r="D95" t="e">
        <f>IF(PTE!#REF!="SI",'OBLIGACIONES APLICABLES'!G100,NA())</f>
        <v>#REF!</v>
      </c>
    </row>
    <row r="96" spans="1:4">
      <c r="A96" t="e">
        <f>IF(PTE!#REF!="SI",PTE!#REF!,NA())</f>
        <v>#REF!</v>
      </c>
      <c r="B96" t="e">
        <f>IF(PTE!#REF!="SI",PTE!#REF!,NA())</f>
        <v>#REF!</v>
      </c>
      <c r="C96" t="e">
        <f>IF(PTE!#REF!="SI",'OBLIGACIONES APLICABLES'!F101,NA())</f>
        <v>#REF!</v>
      </c>
      <c r="D96" t="e">
        <f>IF(PTE!#REF!="SI",'OBLIGACIONES APLICABLES'!G101,NA())</f>
        <v>#REF!</v>
      </c>
    </row>
    <row r="97" spans="1:4">
      <c r="A97" t="e">
        <f>IF(PTE!D48="SI",PTE!B48,NA())</f>
        <v>#N/A</v>
      </c>
      <c r="B97" t="e">
        <f>IF(PTE!D48="SI",PTE!#REF!,NA())</f>
        <v>#N/A</v>
      </c>
      <c r="C97" t="e">
        <f>IF(PTE!#REF!="SI",'OBLIGACIONES APLICABLES'!F107,NA())</f>
        <v>#REF!</v>
      </c>
      <c r="D97" t="e">
        <f>IF(PTE!#REF!="SI",'OBLIGACIONES APLICABLES'!G107,NA())</f>
        <v>#REF!</v>
      </c>
    </row>
    <row r="98" spans="1:4">
      <c r="A98" t="e">
        <f>IF(PTE!D53="SI",PTE!B53,NA())</f>
        <v>#N/A</v>
      </c>
      <c r="B98" t="e">
        <f>IF(PTE!D53="SI",PTE!#REF!,NA())</f>
        <v>#N/A</v>
      </c>
      <c r="C98" t="e">
        <f>IF(PTE!#REF!="SI",'OBLIGACIONES APLICABLES'!#REF!,NA())</f>
        <v>#REF!</v>
      </c>
      <c r="D98" t="e">
        <f>IF(PTE!#REF!="SI",'OBLIGACIONES APLICABLES'!#REF!,NA())</f>
        <v>#REF!</v>
      </c>
    </row>
    <row r="99" spans="1:4">
      <c r="A99" t="e">
        <f>IF(PTE!D56="SI",PTE!B56,NA())</f>
        <v>#N/A</v>
      </c>
      <c r="B99" t="e">
        <f>IF(PTE!D56="SI",PTE!#REF!,NA())</f>
        <v>#N/A</v>
      </c>
      <c r="C99" t="e">
        <f>IF(PTE!#REF!="SI",'OBLIGACIONES APLICABLES'!#REF!,NA())</f>
        <v>#REF!</v>
      </c>
      <c r="D99" t="e">
        <f>IF(PTE!#REF!="SI",'OBLIGACIONES APLICABLES'!#REF!,NA())</f>
        <v>#REF!</v>
      </c>
    </row>
    <row r="100" spans="1:4">
      <c r="A100" t="e">
        <f>IF(PTE!D57="SI",PTE!B57,NA())</f>
        <v>#N/A</v>
      </c>
      <c r="B100" t="e">
        <f>IF(PTE!D57="SI",PTE!#REF!,NA())</f>
        <v>#N/A</v>
      </c>
      <c r="C100" t="e">
        <f>IF(PTE!#REF!="SI",'OBLIGACIONES APLICABLES'!F108,NA())</f>
        <v>#REF!</v>
      </c>
      <c r="D100" t="e">
        <f>IF(PTE!#REF!="SI",'OBLIGACIONES APLICABLES'!G108,NA())</f>
        <v>#REF!</v>
      </c>
    </row>
    <row r="101" spans="1:4">
      <c r="A101" t="e">
        <f>IF(PTE!D100="SI",PTE!B100,NA())</f>
        <v>#N/A</v>
      </c>
      <c r="B101" t="e">
        <f>IF(PTE!D100="SI",PTE!#REF!,NA())</f>
        <v>#N/A</v>
      </c>
      <c r="C101" t="e">
        <f>IF(PTE!#REF!="SI",'OBLIGACIONES APLICABLES'!F109,NA())</f>
        <v>#REF!</v>
      </c>
      <c r="D101" t="e">
        <f>IF(PTE!#REF!="SI",'OBLIGACIONES APLICABLES'!G109,NA())</f>
        <v>#REF!</v>
      </c>
    </row>
    <row r="102" spans="1:4">
      <c r="A102" t="e">
        <f>IF(PTE!#REF!="SI",PTE!#REF!,NA())</f>
        <v>#REF!</v>
      </c>
      <c r="B102" t="e">
        <f>IF(PTE!#REF!="SI",PTE!#REF!,NA())</f>
        <v>#REF!</v>
      </c>
      <c r="C102" t="e">
        <f>IF(PTE!#REF!="SI",'OBLIGACIONES APLICABLES'!#REF!,NA())</f>
        <v>#REF!</v>
      </c>
      <c r="D102" t="e">
        <f>IF(PTE!#REF!="SI",'OBLIGACIONES APLICABLES'!#REF!,NA())</f>
        <v>#REF!</v>
      </c>
    </row>
    <row r="103" spans="1:4">
      <c r="A103" t="e">
        <f>IF(PTE!#REF!="SI",PTE!#REF!,NA())</f>
        <v>#REF!</v>
      </c>
      <c r="B103" t="e">
        <f>IF(PTE!#REF!="SI",PTE!#REF!,NA())</f>
        <v>#REF!</v>
      </c>
      <c r="C103" t="e">
        <f>IF(PTE!#REF!="SI",'OBLIGACIONES APLICABLES'!F110,NA())</f>
        <v>#REF!</v>
      </c>
      <c r="D103" t="e">
        <f>IF(PTE!#REF!="SI",'OBLIGACIONES APLICABLES'!G110,NA())</f>
        <v>#REF!</v>
      </c>
    </row>
    <row r="104" spans="1:4">
      <c r="A104" t="e">
        <f>IF(PTE!#REF!="SI",PTE!#REF!,NA())</f>
        <v>#REF!</v>
      </c>
      <c r="B104" t="e">
        <f>IF(PTE!#REF!="SI",PTE!#REF!,NA())</f>
        <v>#REF!</v>
      </c>
      <c r="C104" t="e">
        <f>IF(PTE!#REF!="SI",'OBLIGACIONES APLICABLES'!F112,NA())</f>
        <v>#REF!</v>
      </c>
      <c r="D104" t="e">
        <f>IF(PTE!#REF!="SI",'OBLIGACIONES APLICABLES'!G112,NA())</f>
        <v>#REF!</v>
      </c>
    </row>
    <row r="105" spans="1:4">
      <c r="A105" t="e">
        <f>IF(PTE!#REF!="SI",PTE!#REF!,NA())</f>
        <v>#REF!</v>
      </c>
      <c r="B105" t="e">
        <f>IF(PTE!#REF!="SI",PTE!#REF!,NA())</f>
        <v>#REF!</v>
      </c>
      <c r="C105" t="e">
        <f>IF(PTE!#REF!="SI",'OBLIGACIONES APLICABLES'!F115,NA())</f>
        <v>#REF!</v>
      </c>
      <c r="D105" t="e">
        <f>IF(PTE!#REF!="SI",'OBLIGACIONES APLICABLES'!G115,NA())</f>
        <v>#REF!</v>
      </c>
    </row>
    <row r="106" spans="1:4">
      <c r="A106" t="e">
        <f>IF(PTE!#REF!="SI",PTE!#REF!,NA())</f>
        <v>#REF!</v>
      </c>
      <c r="B106" t="e">
        <f>IF(PTE!#REF!="SI",PTE!#REF!,NA())</f>
        <v>#REF!</v>
      </c>
      <c r="C106" t="e">
        <f>IF(PTE!#REF!="SI",'OBLIGACIONES APLICABLES'!F116,NA())</f>
        <v>#REF!</v>
      </c>
      <c r="D106" t="e">
        <f>IF(PTE!#REF!="SI",'OBLIGACIONES APLICABLES'!G116,NA())</f>
        <v>#REF!</v>
      </c>
    </row>
    <row r="107" spans="1:4">
      <c r="A107" t="e">
        <f>IF(PTE!#REF!="SI",PTE!#REF!,NA())</f>
        <v>#REF!</v>
      </c>
      <c r="B107" t="e">
        <f>IF(PTE!#REF!="SI",PTE!#REF!,NA())</f>
        <v>#REF!</v>
      </c>
      <c r="C107" t="e">
        <f>IF(PTE!#REF!="SI",'OBLIGACIONES APLICABLES'!F118,NA())</f>
        <v>#REF!</v>
      </c>
      <c r="D107" t="e">
        <f>IF(PTE!#REF!="SI",'OBLIGACIONES APLICABLES'!G118,NA())</f>
        <v>#REF!</v>
      </c>
    </row>
    <row r="108" spans="1:4">
      <c r="A108" t="e">
        <f>IF(PTE!#REF!="SI",PTE!#REF!,NA())</f>
        <v>#REF!</v>
      </c>
      <c r="B108" t="e">
        <f>IF(PTE!#REF!="SI",PTE!#REF!,NA())</f>
        <v>#REF!</v>
      </c>
      <c r="C108" t="e">
        <f>IF(PTE!#REF!="SI",'OBLIGACIONES APLICABLES'!F119,NA())</f>
        <v>#REF!</v>
      </c>
      <c r="D108" t="e">
        <f>IF(PTE!#REF!="SI",'OBLIGACIONES APLICABLES'!G119,NA())</f>
        <v>#REF!</v>
      </c>
    </row>
    <row r="109" spans="1:4">
      <c r="A109" t="e">
        <f>IF(PTE!#REF!="SI",PTE!#REF!,NA())</f>
        <v>#REF!</v>
      </c>
      <c r="B109" t="e">
        <f>IF(PTE!#REF!="SI",PTE!#REF!,NA())</f>
        <v>#REF!</v>
      </c>
      <c r="C109" t="e">
        <f>IF(PTE!#REF!="SI",'OBLIGACIONES APLICABLES'!F120,NA())</f>
        <v>#REF!</v>
      </c>
      <c r="D109" t="e">
        <f>IF(PTE!#REF!="SI",'OBLIGACIONES APLICABLES'!G120,NA())</f>
        <v>#REF!</v>
      </c>
    </row>
    <row r="110" spans="1:4">
      <c r="A110" t="e">
        <f>IF(PTE!#REF!="SI",PTE!#REF!,NA())</f>
        <v>#REF!</v>
      </c>
      <c r="B110" t="e">
        <f>IF(PTE!#REF!="SI",PTE!#REF!,NA())</f>
        <v>#REF!</v>
      </c>
      <c r="C110" t="e">
        <f>IF(PTE!#REF!="SI",'OBLIGACIONES APLICABLES'!#REF!,NA())</f>
        <v>#REF!</v>
      </c>
      <c r="D110" t="e">
        <f>IF(PTE!#REF!="SI",'OBLIGACIONES APLICABLES'!#REF!,NA())</f>
        <v>#REF!</v>
      </c>
    </row>
    <row r="111" spans="1:4">
      <c r="A111" t="e">
        <f>IF(PTE!#REF!="SI",PTE!#REF!,NA())</f>
        <v>#REF!</v>
      </c>
      <c r="B111" t="e">
        <f>IF(PTE!#REF!="SI",PTE!#REF!,NA())</f>
        <v>#REF!</v>
      </c>
      <c r="C111" t="e">
        <f>IF(PTE!#REF!="SI",'OBLIGACIONES APLICABLES'!#REF!,NA())</f>
        <v>#REF!</v>
      </c>
      <c r="D111" t="e">
        <f>IF(PTE!#REF!="SI",'OBLIGACIONES APLICABLES'!#REF!,NA())</f>
        <v>#REF!</v>
      </c>
    </row>
    <row r="112" spans="1:4">
      <c r="A112" t="e">
        <f>IF(PTE!#REF!="SI",PTE!#REF!,NA())</f>
        <v>#REF!</v>
      </c>
      <c r="B112" t="e">
        <f>IF(PTE!#REF!="SI",PTE!#REF!,NA())</f>
        <v>#REF!</v>
      </c>
      <c r="C112" t="e">
        <f>IF(PTE!#REF!="SI",'OBLIGACIONES APLICABLES'!F121,NA())</f>
        <v>#REF!</v>
      </c>
      <c r="D112" t="e">
        <f>IF(PTE!#REF!="SI",'OBLIGACIONES APLICABLES'!G121,NA())</f>
        <v>#REF!</v>
      </c>
    </row>
    <row r="113" spans="1:4">
      <c r="A113" t="e">
        <f>IF(PTE!#REF!="SI",PTE!#REF!,NA())</f>
        <v>#REF!</v>
      </c>
      <c r="B113" t="e">
        <f>IF(PTE!#REF!="SI",PTE!#REF!,NA())</f>
        <v>#REF!</v>
      </c>
      <c r="C113" t="e">
        <f>IF(PTE!#REF!="SI",'OBLIGACIONES APLICABLES'!#REF!,NA())</f>
        <v>#REF!</v>
      </c>
      <c r="D113" t="e">
        <f>IF(PTE!#REF!="SI",'OBLIGACIONES APLICABLES'!#REF!,NA())</f>
        <v>#REF!</v>
      </c>
    </row>
    <row r="114" spans="1:4">
      <c r="A114" t="e">
        <f>IF(PTE!#REF!="SI",PTE!#REF!,NA())</f>
        <v>#REF!</v>
      </c>
      <c r="B114" t="e">
        <f>IF(PTE!#REF!="SI",PTE!#REF!,NA())</f>
        <v>#REF!</v>
      </c>
      <c r="C114" t="e">
        <f>IF(PTE!#REF!="SI",'OBLIGACIONES APLICABLES'!#REF!,NA())</f>
        <v>#REF!</v>
      </c>
      <c r="D114" t="e">
        <f>IF(PTE!#REF!="SI",'OBLIGACIONES APLICABLES'!#REF!,NA())</f>
        <v>#REF!</v>
      </c>
    </row>
    <row r="115" spans="1:4">
      <c r="A115" t="e">
        <f>IF(PTE!#REF!="SI",PTE!#REF!,NA())</f>
        <v>#REF!</v>
      </c>
      <c r="B115" t="e">
        <f>IF(PTE!#REF!="SI",PTE!#REF!,NA())</f>
        <v>#REF!</v>
      </c>
      <c r="C115" t="e">
        <f>IF(PTE!#REF!="SI",'OBLIGACIONES APLICABLES'!#REF!,NA())</f>
        <v>#REF!</v>
      </c>
      <c r="D115" t="e">
        <f>IF(PTE!#REF!="SI",'OBLIGACIONES APLICABLES'!#REF!,NA())</f>
        <v>#REF!</v>
      </c>
    </row>
    <row r="116" spans="1:4">
      <c r="A116" t="e">
        <f>IF(PTE!#REF!="SI",PTE!#REF!,NA())</f>
        <v>#REF!</v>
      </c>
      <c r="B116" t="e">
        <f>IF(PTE!#REF!="SI",PTE!#REF!,NA())</f>
        <v>#REF!</v>
      </c>
      <c r="C116" t="e">
        <f>IF(PTE!#REF!="SI",'OBLIGACIONES APLICABLES'!F124,NA())</f>
        <v>#REF!</v>
      </c>
      <c r="D116" t="e">
        <f>IF(PTE!#REF!="SI",'OBLIGACIONES APLICABLES'!G124,NA())</f>
        <v>#REF!</v>
      </c>
    </row>
    <row r="117" spans="1:4">
      <c r="A117" t="e">
        <f>IF(PTE!#REF!="SI",PTE!#REF!,NA())</f>
        <v>#REF!</v>
      </c>
      <c r="B117" t="e">
        <f>IF(PTE!#REF!="SI",PTE!#REF!,NA())</f>
        <v>#REF!</v>
      </c>
      <c r="C117" t="e">
        <f>IF(PTE!#REF!="SI",'OBLIGACIONES APLICABLES'!#REF!,NA())</f>
        <v>#REF!</v>
      </c>
      <c r="D117" t="e">
        <f>IF(PTE!#REF!="SI",'OBLIGACIONES APLICABLES'!#REF!,NA())</f>
        <v>#REF!</v>
      </c>
    </row>
    <row r="118" spans="1:4">
      <c r="A118" t="e">
        <f>IF(PTE!#REF!="SI",PTE!#REF!,NA())</f>
        <v>#REF!</v>
      </c>
      <c r="B118" t="e">
        <f>IF(PTE!#REF!="SI",PTE!#REF!,NA())</f>
        <v>#REF!</v>
      </c>
      <c r="C118" t="e">
        <f>IF(PTE!#REF!="SI",'OBLIGACIONES APLICABLES'!#REF!,NA())</f>
        <v>#REF!</v>
      </c>
      <c r="D118" t="e">
        <f>IF(PTE!#REF!="SI",'OBLIGACIONES APLICABLES'!#REF!,NA())</f>
        <v>#REF!</v>
      </c>
    </row>
    <row r="119" spans="1:4">
      <c r="A119" t="e">
        <f>IF(PTE!#REF!="SI",PTE!#REF!,NA())</f>
        <v>#REF!</v>
      </c>
      <c r="B119" t="e">
        <f>IF(PTE!#REF!="SI",PTE!#REF!,NA())</f>
        <v>#REF!</v>
      </c>
      <c r="C119" t="e">
        <f>IF(PTE!#REF!="SI",'OBLIGACIONES APLICABLES'!F125,NA())</f>
        <v>#REF!</v>
      </c>
      <c r="D119" t="e">
        <f>IF(PTE!#REF!="SI",'OBLIGACIONES APLICABLES'!G125,NA())</f>
        <v>#REF!</v>
      </c>
    </row>
    <row r="120" spans="1:4">
      <c r="A120" t="e">
        <f>IF(PTE!#REF!="SI",PTE!#REF!,NA())</f>
        <v>#REF!</v>
      </c>
      <c r="B120" t="e">
        <f>IF(PTE!#REF!="SI",PTE!#REF!,NA())</f>
        <v>#REF!</v>
      </c>
      <c r="C120" t="e">
        <f>IF(PTE!#REF!="SI",'OBLIGACIONES APLICABLES'!F126,NA())</f>
        <v>#REF!</v>
      </c>
      <c r="D120" t="e">
        <f>IF(PTE!#REF!="SI",'OBLIGACIONES APLICABLES'!G126,NA())</f>
        <v>#REF!</v>
      </c>
    </row>
    <row r="121" spans="1:4">
      <c r="A121" t="e">
        <f>IF(PTE!#REF!="SI",PTE!#REF!,NA())</f>
        <v>#REF!</v>
      </c>
      <c r="B121" t="e">
        <f>IF(PTE!#REF!="SI",PTE!#REF!,NA())</f>
        <v>#REF!</v>
      </c>
      <c r="C121" t="e">
        <f>IF(PTE!#REF!="SI",'OBLIGACIONES APLICABLES'!F127,NA())</f>
        <v>#REF!</v>
      </c>
      <c r="D121" t="e">
        <f>IF(PTE!#REF!="SI",'OBLIGACIONES APLICABLES'!G127,NA())</f>
        <v>#REF!</v>
      </c>
    </row>
    <row r="122" spans="1:4">
      <c r="A122" t="e">
        <f>IF(PTE!#REF!="SI",PTE!#REF!,NA())</f>
        <v>#REF!</v>
      </c>
      <c r="B122" t="e">
        <f>IF(PTE!#REF!="SI",PTE!#REF!,NA())</f>
        <v>#REF!</v>
      </c>
      <c r="C122" t="e">
        <f>IF(PTE!#REF!="SI",'OBLIGACIONES APLICABLES'!F129,NA())</f>
        <v>#REF!</v>
      </c>
      <c r="D122" t="e">
        <f>IF(PTE!#REF!="SI",'OBLIGACIONES APLICABLES'!G129,NA())</f>
        <v>#REF!</v>
      </c>
    </row>
    <row r="123" spans="1:4">
      <c r="A123" t="e">
        <f>IF(PTE!#REF!="SI",PTE!#REF!,NA())</f>
        <v>#REF!</v>
      </c>
      <c r="B123" t="e">
        <f>IF(PTE!#REF!="SI",PTE!#REF!,NA())</f>
        <v>#REF!</v>
      </c>
      <c r="C123" t="e">
        <f>IF(PTE!#REF!="SI",'OBLIGACIONES APLICABLES'!#REF!,NA())</f>
        <v>#REF!</v>
      </c>
      <c r="D123" t="e">
        <f>IF(PTE!#REF!="SI",'OBLIGACIONES APLICABLES'!#REF!,NA())</f>
        <v>#REF!</v>
      </c>
    </row>
    <row r="124" spans="1:4">
      <c r="A124" t="e">
        <f>IF(PTE!#REF!="SI",PTE!#REF!,NA())</f>
        <v>#REF!</v>
      </c>
      <c r="B124" t="e">
        <f>IF(PTE!#REF!="SI",PTE!#REF!,NA())</f>
        <v>#REF!</v>
      </c>
      <c r="C124" t="e">
        <f>IF(PTE!#REF!="SI",'OBLIGACIONES APLICABLES'!F130,NA())</f>
        <v>#REF!</v>
      </c>
      <c r="D124" t="e">
        <f>IF(PTE!#REF!="SI",'OBLIGACIONES APLICABLES'!G130,NA())</f>
        <v>#REF!</v>
      </c>
    </row>
    <row r="125" spans="1:4">
      <c r="A125" t="e">
        <f>IF(PTE!#REF!="SI",PTE!#REF!,NA())</f>
        <v>#REF!</v>
      </c>
      <c r="B125" t="e">
        <f>IF(PTE!#REF!="SI",PTE!#REF!,NA())</f>
        <v>#REF!</v>
      </c>
      <c r="C125" t="e">
        <f>IF(PTE!#REF!="SI",'OBLIGACIONES APLICABLES'!#REF!,NA())</f>
        <v>#REF!</v>
      </c>
      <c r="D125" t="e">
        <f>IF(PTE!#REF!="SI",'OBLIGACIONES APLICABLES'!#REF!,NA())</f>
        <v>#REF!</v>
      </c>
    </row>
    <row r="126" spans="1:4">
      <c r="A126" t="e">
        <f>IF(PTE!#REF!="SI",PTE!#REF!,NA())</f>
        <v>#REF!</v>
      </c>
      <c r="B126" t="e">
        <f>IF(PTE!#REF!="SI",PTE!#REF!,NA())</f>
        <v>#REF!</v>
      </c>
      <c r="C126" t="e">
        <f>IF(PTE!#REF!="SI",'OBLIGACIONES APLICABLES'!F131,NA())</f>
        <v>#REF!</v>
      </c>
      <c r="D126" t="e">
        <f>IF(PTE!#REF!="SI",'OBLIGACIONES APLICABLES'!G131,NA())</f>
        <v>#REF!</v>
      </c>
    </row>
    <row r="127" spans="1:4">
      <c r="A127" t="e">
        <f>IF(PTE!#REF!="SI",PTE!#REF!,NA())</f>
        <v>#REF!</v>
      </c>
      <c r="B127" t="e">
        <f>IF(PTE!#REF!="SI",PTE!#REF!,NA())</f>
        <v>#REF!</v>
      </c>
      <c r="C127" t="e">
        <f>IF(PTE!#REF!="SI",'OBLIGACIONES APLICABLES'!F132,NA())</f>
        <v>#REF!</v>
      </c>
      <c r="D127" t="e">
        <f>IF(PTE!#REF!="SI",'OBLIGACIONES APLICABLES'!G132,NA())</f>
        <v>#REF!</v>
      </c>
    </row>
    <row r="128" spans="1:4">
      <c r="A128" t="e">
        <f>IF(PTE!#REF!="SI",PTE!#REF!,NA())</f>
        <v>#REF!</v>
      </c>
      <c r="B128" t="e">
        <f>IF(PTE!#REF!="SI",PTE!#REF!,NA())</f>
        <v>#REF!</v>
      </c>
      <c r="C128" t="e">
        <f>IF(PTE!#REF!="SI",'OBLIGACIONES APLICABLES'!#REF!,NA())</f>
        <v>#REF!</v>
      </c>
      <c r="D128" t="e">
        <f>IF(PTE!#REF!="SI",'OBLIGACIONES APLICABLES'!#REF!,NA())</f>
        <v>#REF!</v>
      </c>
    </row>
    <row r="129" spans="1:4">
      <c r="A129" t="e">
        <f>IF(PTE!#REF!="SI",PTE!#REF!,NA())</f>
        <v>#REF!</v>
      </c>
      <c r="B129" t="e">
        <f>IF(PTE!#REF!="SI",PTE!#REF!,NA())</f>
        <v>#REF!</v>
      </c>
      <c r="C129" t="e">
        <f>IF(PTE!#REF!="SI",'OBLIGACIONES APLICABLES'!F133,NA())</f>
        <v>#REF!</v>
      </c>
      <c r="D129" t="e">
        <f>IF(PTE!#REF!="SI",'OBLIGACIONES APLICABLES'!G133,NA())</f>
        <v>#REF!</v>
      </c>
    </row>
    <row r="130" spans="1:4">
      <c r="A130" t="e">
        <f>IF(PTE!#REF!="SI",PTE!#REF!,NA())</f>
        <v>#REF!</v>
      </c>
      <c r="B130" t="e">
        <f>IF(PTE!#REF!="SI",PTE!#REF!,NA())</f>
        <v>#REF!</v>
      </c>
      <c r="C130" t="e">
        <f>IF(PTE!#REF!="SI",'OBLIGACIONES APLICABLES'!#REF!,NA())</f>
        <v>#REF!</v>
      </c>
      <c r="D130" t="e">
        <f>IF(PTE!#REF!="SI",'OBLIGACIONES APLICABLES'!#REF!,NA())</f>
        <v>#REF!</v>
      </c>
    </row>
    <row r="131" spans="1:4">
      <c r="A131" t="e">
        <f>IF(PTE!#REF!="SI",PTE!#REF!,NA())</f>
        <v>#REF!</v>
      </c>
      <c r="B131" t="e">
        <f>IF(PTE!#REF!="SI",PTE!#REF!,NA())</f>
        <v>#REF!</v>
      </c>
      <c r="C131" t="e">
        <f>IF(PTE!#REF!="SI",'OBLIGACIONES APLICABLES'!#REF!,NA())</f>
        <v>#REF!</v>
      </c>
      <c r="D131" t="e">
        <f>IF(PTE!#REF!="SI",'OBLIGACIONES APLICABLES'!#REF!,NA())</f>
        <v>#REF!</v>
      </c>
    </row>
    <row r="132" spans="1:4">
      <c r="A132" t="e">
        <f>IF(PTE!#REF!="SI",PTE!#REF!,NA())</f>
        <v>#REF!</v>
      </c>
      <c r="B132" t="e">
        <f>IF(PTE!#REF!="SI",PTE!#REF!,NA())</f>
        <v>#REF!</v>
      </c>
      <c r="C132" t="e">
        <f>IF(PTE!#REF!="SI",'OBLIGACIONES APLICABLES'!#REF!,NA())</f>
        <v>#REF!</v>
      </c>
      <c r="D132" t="e">
        <f>IF(PTE!#REF!="SI",'OBLIGACIONES APLICABLES'!#REF!,NA())</f>
        <v>#REF!</v>
      </c>
    </row>
    <row r="133" spans="1:4">
      <c r="A133" t="e">
        <f>IF(PTE!#REF!="SI",PTE!#REF!,NA())</f>
        <v>#REF!</v>
      </c>
      <c r="B133" t="e">
        <f>IF(PTE!#REF!="SI",PTE!#REF!,NA())</f>
        <v>#REF!</v>
      </c>
      <c r="C133" t="e">
        <f>IF(PTE!#REF!="SI",'OBLIGACIONES APLICABLES'!#REF!,NA())</f>
        <v>#REF!</v>
      </c>
      <c r="D133" t="e">
        <f>IF(PTE!#REF!="SI",'OBLIGACIONES APLICABLES'!#REF!,NA())</f>
        <v>#REF!</v>
      </c>
    </row>
    <row r="134" spans="1:4">
      <c r="A134" t="e">
        <f>IF(PTE!#REF!="SI",PTE!#REF!,NA())</f>
        <v>#REF!</v>
      </c>
      <c r="B134" t="e">
        <f>IF(PTE!#REF!="SI",PTE!#REF!,NA())</f>
        <v>#REF!</v>
      </c>
      <c r="C134" t="e">
        <f>IF(PTE!#REF!="SI",'OBLIGACIONES APLICABLES'!#REF!,NA())</f>
        <v>#REF!</v>
      </c>
      <c r="D134" t="e">
        <f>IF(PTE!#REF!="SI",'OBLIGACIONES APLICABLES'!#REF!,NA())</f>
        <v>#REF!</v>
      </c>
    </row>
    <row r="135" spans="1:4">
      <c r="A135" t="e">
        <f>IF(PTE!#REF!="SI",PTE!#REF!,NA())</f>
        <v>#REF!</v>
      </c>
      <c r="B135" t="e">
        <f>IF(PTE!#REF!="SI",PTE!#REF!,NA())</f>
        <v>#REF!</v>
      </c>
      <c r="C135" t="e">
        <f>IF(PTE!#REF!="SI",'OBLIGACIONES APLICABLES'!#REF!,NA())</f>
        <v>#REF!</v>
      </c>
      <c r="D135" t="e">
        <f>IF(PTE!#REF!="SI",'OBLIGACIONES APLICABLES'!#REF!,NA())</f>
        <v>#REF!</v>
      </c>
    </row>
    <row r="136" spans="1:4">
      <c r="A136" t="e">
        <f>IF(PTE!#REF!="SI",PTE!#REF!,NA())</f>
        <v>#REF!</v>
      </c>
      <c r="B136" t="e">
        <f>IF(PTE!#REF!="SI",PTE!#REF!,NA())</f>
        <v>#REF!</v>
      </c>
      <c r="C136" t="e">
        <f>IF(PTE!#REF!="SI",'OBLIGACIONES APLICABLES'!#REF!,NA())</f>
        <v>#REF!</v>
      </c>
      <c r="D136" t="e">
        <f>IF(PTE!#REF!="SI",'OBLIGACIONES APLICABLES'!#REF!,NA())</f>
        <v>#REF!</v>
      </c>
    </row>
    <row r="137" spans="1:4">
      <c r="A137" t="e">
        <f>IF(PTE!#REF!="SI",PTE!#REF!,NA())</f>
        <v>#REF!</v>
      </c>
      <c r="B137" t="e">
        <f>IF(PTE!#REF!="SI",PTE!#REF!,NA())</f>
        <v>#REF!</v>
      </c>
      <c r="C137" t="e">
        <f>IF(PTE!#REF!="SI",'OBLIGACIONES APLICABLES'!#REF!,NA())</f>
        <v>#REF!</v>
      </c>
      <c r="D137" t="e">
        <f>IF(PTE!#REF!="SI",'OBLIGACIONES APLICABLES'!#REF!,NA())</f>
        <v>#REF!</v>
      </c>
    </row>
    <row r="138" spans="1:4">
      <c r="A138" t="e">
        <f>IF(PTE!#REF!="SI",PTE!#REF!,NA())</f>
        <v>#REF!</v>
      </c>
      <c r="B138" t="e">
        <f>IF(PTE!#REF!="SI",PTE!#REF!,NA())</f>
        <v>#REF!</v>
      </c>
      <c r="C138" t="e">
        <f>IF(PTE!#REF!="SI",'OBLIGACIONES APLICABLES'!#REF!,NA())</f>
        <v>#REF!</v>
      </c>
      <c r="D138" t="e">
        <f>IF(PTE!#REF!="SI",'OBLIGACIONES APLICABLES'!#REF!,NA())</f>
        <v>#REF!</v>
      </c>
    </row>
    <row r="139" spans="1:4">
      <c r="A139" t="e">
        <f>IF(PTE!#REF!="SI",PTE!#REF!,NA())</f>
        <v>#REF!</v>
      </c>
      <c r="B139" t="e">
        <f>IF(PTE!#REF!="SI",PTE!#REF!,NA())</f>
        <v>#REF!</v>
      </c>
      <c r="C139" t="e">
        <f>IF(PTE!#REF!="SI",'OBLIGACIONES APLICABLES'!#REF!,NA())</f>
        <v>#REF!</v>
      </c>
      <c r="D139" t="e">
        <f>IF(PTE!#REF!="SI",'OBLIGACIONES APLICABLES'!#REF!,NA())</f>
        <v>#REF!</v>
      </c>
    </row>
    <row r="140" spans="1:4">
      <c r="A140" t="e">
        <f>IF(PTE!#REF!="SI",PTE!#REF!,NA())</f>
        <v>#REF!</v>
      </c>
      <c r="B140" t="e">
        <f>IF(PTE!#REF!="SI",PTE!#REF!,NA())</f>
        <v>#REF!</v>
      </c>
      <c r="C140" t="e">
        <f>IF(PTE!#REF!="SI",'OBLIGACIONES APLICABLES'!#REF!,NA())</f>
        <v>#REF!</v>
      </c>
      <c r="D140" t="e">
        <f>IF(PTE!#REF!="SI",'OBLIGACIONES APLICABLES'!#REF!,NA())</f>
        <v>#REF!</v>
      </c>
    </row>
    <row r="141" spans="1:4">
      <c r="A141" t="e">
        <f>IF(PTE!#REF!="SI",PTE!#REF!,NA())</f>
        <v>#REF!</v>
      </c>
      <c r="B141" t="e">
        <f>IF(PTE!#REF!="SI",PTE!#REF!,NA())</f>
        <v>#REF!</v>
      </c>
      <c r="C141" t="e">
        <f>IF(PTE!#REF!="SI",'OBLIGACIONES APLICABLES'!F135,NA())</f>
        <v>#REF!</v>
      </c>
      <c r="D141" t="e">
        <f>IF(PTE!#REF!="SI",'OBLIGACIONES APLICABLES'!G135,NA())</f>
        <v>#REF!</v>
      </c>
    </row>
    <row r="142" spans="1:4">
      <c r="A142" t="e">
        <f>IF(PTE!#REF!="SI",PTE!#REF!,NA())</f>
        <v>#REF!</v>
      </c>
      <c r="B142" t="e">
        <f>IF(PTE!#REF!="SI",PTE!#REF!,NA())</f>
        <v>#REF!</v>
      </c>
      <c r="C142" t="e">
        <f>IF(PTE!#REF!="SI",'OBLIGACIONES APLICABLES'!#REF!,NA())</f>
        <v>#REF!</v>
      </c>
      <c r="D142" t="e">
        <f>IF(PTE!#REF!="SI",'OBLIGACIONES APLICABLES'!#REF!,NA())</f>
        <v>#REF!</v>
      </c>
    </row>
    <row r="143" spans="1:4">
      <c r="A143" t="e">
        <f>IF(PTE!#REF!="SI",PTE!#REF!,NA())</f>
        <v>#REF!</v>
      </c>
      <c r="B143" t="e">
        <f>IF(PTE!#REF!="SI",PTE!#REF!,NA())</f>
        <v>#REF!</v>
      </c>
      <c r="C143" t="e">
        <f>IF(PTE!#REF!="SI",'OBLIGACIONES APLICABLES'!F136,NA())</f>
        <v>#REF!</v>
      </c>
      <c r="D143" t="e">
        <f>IF(PTE!#REF!="SI",'OBLIGACIONES APLICABLES'!G136,NA())</f>
        <v>#REF!</v>
      </c>
    </row>
    <row r="144" spans="1:4">
      <c r="A144" t="e">
        <f>IF(PTE!#REF!="SI",PTE!#REF!,NA())</f>
        <v>#REF!</v>
      </c>
      <c r="B144" t="e">
        <f>IF(PTE!#REF!="SI",PTE!#REF!,NA())</f>
        <v>#REF!</v>
      </c>
      <c r="C144" t="e">
        <f>IF(PTE!#REF!="SI",'OBLIGACIONES APLICABLES'!#REF!,NA())</f>
        <v>#REF!</v>
      </c>
      <c r="D144" t="e">
        <f>IF(PTE!#REF!="SI",'OBLIGACIONES APLICABLES'!#REF!,NA())</f>
        <v>#REF!</v>
      </c>
    </row>
    <row r="145" spans="1:4">
      <c r="A145" t="e">
        <f>IF(PTE!#REF!="SI",PTE!#REF!,NA())</f>
        <v>#REF!</v>
      </c>
      <c r="B145" t="e">
        <f>IF(PTE!#REF!="SI",PTE!#REF!,NA())</f>
        <v>#REF!</v>
      </c>
      <c r="C145" t="e">
        <f>IF(PTE!#REF!="SI",'OBLIGACIONES APLICABLES'!F137,NA())</f>
        <v>#REF!</v>
      </c>
      <c r="D145" t="e">
        <f>IF(PTE!#REF!="SI",'OBLIGACIONES APLICABLES'!G137,NA())</f>
        <v>#REF!</v>
      </c>
    </row>
    <row r="146" spans="1:4">
      <c r="A146" t="e">
        <f>IF(PTE!#REF!="SI",PTE!#REF!,NA())</f>
        <v>#REF!</v>
      </c>
      <c r="B146" t="e">
        <f>IF(PTE!#REF!="SI",PTE!#REF!,NA())</f>
        <v>#REF!</v>
      </c>
      <c r="C146" t="e">
        <f>IF(PTE!#REF!="SI",'OBLIGACIONES APLICABLES'!#REF!,NA())</f>
        <v>#REF!</v>
      </c>
      <c r="D146" t="e">
        <f>IF(PTE!#REF!="SI",'OBLIGACIONES APLICABLES'!#REF!,NA())</f>
        <v>#REF!</v>
      </c>
    </row>
    <row r="147" spans="1:4">
      <c r="A147" t="e">
        <f>IF(PTE!#REF!="SI",PTE!#REF!,NA())</f>
        <v>#REF!</v>
      </c>
      <c r="B147" t="e">
        <f>IF(PTE!#REF!="SI",PTE!#REF!,NA())</f>
        <v>#REF!</v>
      </c>
      <c r="C147" t="e">
        <f>IF(PTE!#REF!="SI",'OBLIGACIONES APLICABLES'!F138,NA())</f>
        <v>#REF!</v>
      </c>
      <c r="D147" t="e">
        <f>IF(PTE!#REF!="SI",'OBLIGACIONES APLICABLES'!G138,NA())</f>
        <v>#REF!</v>
      </c>
    </row>
    <row r="148" spans="1:4">
      <c r="A148" t="e">
        <f>IF(PTE!#REF!="SI",PTE!#REF!,NA())</f>
        <v>#REF!</v>
      </c>
      <c r="B148" t="e">
        <f>IF(PTE!#REF!="SI",PTE!#REF!,NA())</f>
        <v>#REF!</v>
      </c>
      <c r="C148" t="e">
        <f>IF(PTE!#REF!="SI",'OBLIGACIONES APLICABLES'!#REF!,NA())</f>
        <v>#REF!</v>
      </c>
      <c r="D148" t="e">
        <f>IF(PTE!#REF!="SI",'OBLIGACIONES APLICABLES'!#REF!,NA())</f>
        <v>#REF!</v>
      </c>
    </row>
    <row r="149" spans="1:4">
      <c r="A149" t="e">
        <f>IF(PTE!#REF!="SI",PTE!#REF!,NA())</f>
        <v>#REF!</v>
      </c>
      <c r="B149" t="e">
        <f>IF(PTE!#REF!="SI",PTE!#REF!,NA())</f>
        <v>#REF!</v>
      </c>
      <c r="C149" t="e">
        <f>IF(PTE!#REF!="SI",'OBLIGACIONES APLICABLES'!#REF!,NA())</f>
        <v>#REF!</v>
      </c>
      <c r="D149" t="e">
        <f>IF(PTE!#REF!="SI",'OBLIGACIONES APLICABLES'!#REF!,NA())</f>
        <v>#REF!</v>
      </c>
    </row>
    <row r="150" spans="1:4">
      <c r="A150" t="e">
        <f>IF(PTE!#REF!="SI",PTE!#REF!,NA())</f>
        <v>#REF!</v>
      </c>
      <c r="B150" t="e">
        <f>IF(PTE!#REF!="SI",PTE!#REF!,NA())</f>
        <v>#REF!</v>
      </c>
      <c r="C150" t="e">
        <f>IF(PTE!#REF!="SI",'OBLIGACIONES APLICABLES'!F139,NA())</f>
        <v>#REF!</v>
      </c>
      <c r="D150" t="e">
        <f>IF(PTE!#REF!="SI",'OBLIGACIONES APLICABLES'!G139,NA())</f>
        <v>#REF!</v>
      </c>
    </row>
    <row r="151" spans="1:4">
      <c r="A151" t="e">
        <f>IF(PTE!#REF!="SI",PTE!#REF!,NA())</f>
        <v>#REF!</v>
      </c>
      <c r="B151" t="e">
        <f>IF(PTE!#REF!="SI",PTE!#REF!,NA())</f>
        <v>#REF!</v>
      </c>
      <c r="C151" t="e">
        <f>IF(PTE!#REF!="SI",'OBLIGACIONES APLICABLES'!F140,NA())</f>
        <v>#REF!</v>
      </c>
      <c r="D151" t="e">
        <f>IF(PTE!#REF!="SI",'OBLIGACIONES APLICABLES'!G140,NA())</f>
        <v>#REF!</v>
      </c>
    </row>
    <row r="152" spans="1:4">
      <c r="A152" t="e">
        <f>IF(PTE!#REF!="SI",PTE!#REF!,NA())</f>
        <v>#REF!</v>
      </c>
      <c r="B152" t="e">
        <f>IF(PTE!#REF!="SI",PTE!#REF!,NA())</f>
        <v>#REF!</v>
      </c>
      <c r="C152" t="e">
        <f>IF(PTE!#REF!="SI",'OBLIGACIONES APLICABLES'!F141,NA())</f>
        <v>#REF!</v>
      </c>
      <c r="D152" t="e">
        <f>IF(PTE!#REF!="SI",'OBLIGACIONES APLICABLES'!G141,NA())</f>
        <v>#REF!</v>
      </c>
    </row>
    <row r="153" spans="1:4">
      <c r="A153" t="e">
        <f>IF(PTE!#REF!="SI",PTE!#REF!,NA())</f>
        <v>#REF!</v>
      </c>
      <c r="B153" t="e">
        <f>IF(PTE!#REF!="SI",PTE!#REF!,NA())</f>
        <v>#REF!</v>
      </c>
      <c r="C153" t="e">
        <f>IF(PTE!#REF!="SI",'OBLIGACIONES APLICABLES'!F142,NA())</f>
        <v>#REF!</v>
      </c>
      <c r="D153" t="e">
        <f>IF(PTE!#REF!="SI",'OBLIGACIONES APLICABLES'!G142,NA())</f>
        <v>#REF!</v>
      </c>
    </row>
    <row r="154" spans="1:4">
      <c r="A154" t="e">
        <f>IF(PTE!#REF!="SI",PTE!#REF!,NA())</f>
        <v>#REF!</v>
      </c>
      <c r="B154" t="e">
        <f>IF(PTE!#REF!="SI",PTE!#REF!,NA())</f>
        <v>#REF!</v>
      </c>
      <c r="C154" t="e">
        <f>IF(PTE!#REF!="SI",'OBLIGACIONES APLICABLES'!#REF!,NA())</f>
        <v>#REF!</v>
      </c>
      <c r="D154" t="e">
        <f>IF(PTE!#REF!="SI",'OBLIGACIONES APLICABLES'!#REF!,NA())</f>
        <v>#REF!</v>
      </c>
    </row>
    <row r="155" spans="1:4">
      <c r="A155" t="e">
        <f>IF(PTE!#REF!="SI",PTE!#REF!,NA())</f>
        <v>#REF!</v>
      </c>
      <c r="B155" t="e">
        <f>IF(PTE!#REF!="SI",PTE!#REF!,NA())</f>
        <v>#REF!</v>
      </c>
      <c r="C155" t="e">
        <f>IF(PTE!#REF!="SI",'OBLIGACIONES APLICABLES'!#REF!,NA())</f>
        <v>#REF!</v>
      </c>
      <c r="D155" t="e">
        <f>IF(PTE!#REF!="SI",'OBLIGACIONES APLICABLES'!#REF!,NA())</f>
        <v>#REF!</v>
      </c>
    </row>
    <row r="156" spans="1:4">
      <c r="A156" t="e">
        <f>IF(PTE!#REF!="SI",PTE!#REF!,NA())</f>
        <v>#REF!</v>
      </c>
      <c r="B156" t="e">
        <f>IF(PTE!#REF!="SI",PTE!#REF!,NA())</f>
        <v>#REF!</v>
      </c>
      <c r="C156" t="e">
        <f>IF(PTE!#REF!="SI",'OBLIGACIONES APLICABLES'!F143,NA())</f>
        <v>#REF!</v>
      </c>
      <c r="D156" t="e">
        <f>IF(PTE!#REF!="SI",'OBLIGACIONES APLICABLES'!G143,NA())</f>
        <v>#REF!</v>
      </c>
    </row>
    <row r="157" spans="1:4">
      <c r="A157" t="e">
        <f>IF(PTE!#REF!="SI",PTE!#REF!,NA())</f>
        <v>#REF!</v>
      </c>
      <c r="B157" t="e">
        <f>IF(PTE!#REF!="SI",PTE!#REF!,NA())</f>
        <v>#REF!</v>
      </c>
      <c r="C157" t="e">
        <f>IF(PTE!#REF!="SI",'OBLIGACIONES APLICABLES'!#REF!,NA())</f>
        <v>#REF!</v>
      </c>
      <c r="D157" t="e">
        <f>IF(PTE!#REF!="SI",'OBLIGACIONES APLICABLES'!#REF!,NA())</f>
        <v>#REF!</v>
      </c>
    </row>
    <row r="158" spans="1:4">
      <c r="A158" t="e">
        <f>IF(PTE!#REF!="SI",PTE!#REF!,NA())</f>
        <v>#REF!</v>
      </c>
      <c r="B158" t="e">
        <f>IF(PTE!#REF!="SI",PTE!#REF!,NA())</f>
        <v>#REF!</v>
      </c>
      <c r="C158" t="e">
        <f>IF(PTE!#REF!="SI",'OBLIGACIONES APLICABLES'!#REF!,NA())</f>
        <v>#REF!</v>
      </c>
      <c r="D158" t="e">
        <f>IF(PTE!#REF!="SI",'OBLIGACIONES APLICABLES'!#REF!,NA())</f>
        <v>#REF!</v>
      </c>
    </row>
    <row r="159" spans="1:4">
      <c r="A159" t="e">
        <f>IF(PTE!#REF!="SI",PTE!#REF!,NA())</f>
        <v>#REF!</v>
      </c>
      <c r="B159" t="e">
        <f>IF(PTE!#REF!="SI",PTE!#REF!,NA())</f>
        <v>#REF!</v>
      </c>
      <c r="C159" t="e">
        <f>IF(PTE!#REF!="SI",'OBLIGACIONES APLICABLES'!F147,NA())</f>
        <v>#REF!</v>
      </c>
      <c r="D159" t="e">
        <f>IF(PTE!#REF!="SI",'OBLIGACIONES APLICABLES'!G147,NA())</f>
        <v>#REF!</v>
      </c>
    </row>
    <row r="160" spans="1:4">
      <c r="A160" t="e">
        <f>IF(PTE!#REF!="SI",PTE!#REF!,NA())</f>
        <v>#REF!</v>
      </c>
      <c r="B160" t="e">
        <f>IF(PTE!#REF!="SI",PTE!#REF!,NA())</f>
        <v>#REF!</v>
      </c>
      <c r="C160" t="e">
        <f>IF(PTE!#REF!="SI",'OBLIGACIONES APLICABLES'!#REF!,NA())</f>
        <v>#REF!</v>
      </c>
      <c r="D160" t="e">
        <f>IF(PTE!#REF!="SI",'OBLIGACIONES APLICABLES'!#REF!,NA())</f>
        <v>#REF!</v>
      </c>
    </row>
    <row r="161" spans="1:4">
      <c r="A161" t="e">
        <f>IF(PTE!#REF!="SI",PTE!#REF!,NA())</f>
        <v>#REF!</v>
      </c>
      <c r="B161" t="e">
        <f>IF(PTE!#REF!="SI",PTE!#REF!,NA())</f>
        <v>#REF!</v>
      </c>
      <c r="C161" t="e">
        <f>IF(PTE!#REF!="SI",'OBLIGACIONES APLICABLES'!#REF!,NA())</f>
        <v>#REF!</v>
      </c>
      <c r="D161" t="e">
        <f>IF(PTE!#REF!="SI",'OBLIGACIONES APLICABLES'!#REF!,NA())</f>
        <v>#REF!</v>
      </c>
    </row>
    <row r="162" spans="1:4">
      <c r="A162" t="e">
        <f>IF(PTE!#REF!="SI",PTE!#REF!,NA())</f>
        <v>#REF!</v>
      </c>
      <c r="B162" t="e">
        <f>IF(PTE!#REF!="SI",PTE!#REF!,NA())</f>
        <v>#REF!</v>
      </c>
      <c r="C162" t="e">
        <f>IF(PTE!#REF!="SI",'OBLIGACIONES APLICABLES'!#REF!,NA())</f>
        <v>#REF!</v>
      </c>
      <c r="D162" t="e">
        <f>IF(PTE!#REF!="SI",'OBLIGACIONES APLICABLES'!#REF!,NA())</f>
        <v>#REF!</v>
      </c>
    </row>
    <row r="163" spans="1:4">
      <c r="A163" t="e">
        <f>IF(PTE!#REF!="SI",PTE!#REF!,NA())</f>
        <v>#REF!</v>
      </c>
      <c r="B163" t="e">
        <f>IF(PTE!#REF!="SI",PTE!#REF!,NA())</f>
        <v>#REF!</v>
      </c>
      <c r="C163" t="e">
        <f>IF(PTE!#REF!="SI",'OBLIGACIONES APLICABLES'!#REF!,NA())</f>
        <v>#REF!</v>
      </c>
      <c r="D163" t="e">
        <f>IF(PTE!#REF!="SI",'OBLIGACIONES APLICABLES'!#REF!,NA())</f>
        <v>#REF!</v>
      </c>
    </row>
    <row r="164" spans="1:4">
      <c r="A164" t="e">
        <f>IF(PTE!#REF!="SI",PTE!#REF!,NA())</f>
        <v>#REF!</v>
      </c>
      <c r="B164" t="e">
        <f>IF(PTE!#REF!="SI",PTE!#REF!,NA())</f>
        <v>#REF!</v>
      </c>
      <c r="C164" t="e">
        <f>IF(PTE!#REF!="SI",'OBLIGACIONES APLICABLES'!#REF!,NA())</f>
        <v>#REF!</v>
      </c>
      <c r="D164" t="e">
        <f>IF(PTE!#REF!="SI",'OBLIGACIONES APLICABLES'!#REF!,NA())</f>
        <v>#REF!</v>
      </c>
    </row>
    <row r="165" spans="1:4">
      <c r="A165" t="e">
        <f>IF(PTE!#REF!="SI",PTE!#REF!,NA())</f>
        <v>#REF!</v>
      </c>
      <c r="B165" t="e">
        <f>IF(PTE!#REF!="SI",PTE!#REF!,NA())</f>
        <v>#REF!</v>
      </c>
      <c r="C165" t="e">
        <f>IF(PTE!#REF!="SI",'OBLIGACIONES APLICABLES'!#REF!,NA())</f>
        <v>#REF!</v>
      </c>
      <c r="D165" t="e">
        <f>IF(PTE!#REF!="SI",'OBLIGACIONES APLICABLES'!#REF!,NA())</f>
        <v>#REF!</v>
      </c>
    </row>
    <row r="166" spans="1:4">
      <c r="A166" t="e">
        <f>IF(PTE!#REF!="SI",PTE!#REF!,NA())</f>
        <v>#REF!</v>
      </c>
      <c r="B166" t="e">
        <f>IF(PTE!#REF!="SI",PTE!#REF!,NA())</f>
        <v>#REF!</v>
      </c>
      <c r="C166" t="e">
        <f>IF(PTE!#REF!="SI",'OBLIGACIONES APLICABLES'!#REF!,NA())</f>
        <v>#REF!</v>
      </c>
      <c r="D166" t="e">
        <f>IF(PTE!#REF!="SI",'OBLIGACIONES APLICABLES'!#REF!,NA())</f>
        <v>#REF!</v>
      </c>
    </row>
    <row r="167" spans="1:4">
      <c r="A167" t="e">
        <f>IF(PTE!#REF!="SI",PTE!#REF!,NA())</f>
        <v>#REF!</v>
      </c>
      <c r="B167" t="e">
        <f>IF(PTE!#REF!="SI",PTE!#REF!,NA())</f>
        <v>#REF!</v>
      </c>
      <c r="C167" t="e">
        <f>IF(PTE!#REF!="SI",'OBLIGACIONES APLICABLES'!#REF!,NA())</f>
        <v>#REF!</v>
      </c>
      <c r="D167" t="e">
        <f>IF(PTE!#REF!="SI",'OBLIGACIONES APLICABLES'!#REF!,NA())</f>
        <v>#REF!</v>
      </c>
    </row>
    <row r="168" spans="1:4">
      <c r="A168" t="e">
        <f>IF(PTE!#REF!="SI",PTE!#REF!,NA())</f>
        <v>#REF!</v>
      </c>
      <c r="B168" t="e">
        <f>IF(PTE!#REF!="SI",PTE!#REF!,NA())</f>
        <v>#REF!</v>
      </c>
      <c r="C168" t="e">
        <f>IF(PTE!#REF!="SI",'OBLIGACIONES APLICABLES'!#REF!,NA())</f>
        <v>#REF!</v>
      </c>
      <c r="D168" t="e">
        <f>IF(PTE!#REF!="SI",'OBLIGACIONES APLICABLES'!#REF!,NA())</f>
        <v>#REF!</v>
      </c>
    </row>
    <row r="169" spans="1:4">
      <c r="A169" t="e">
        <f>IF(PTE!#REF!="SI",PTE!#REF!,NA())</f>
        <v>#REF!</v>
      </c>
      <c r="B169" t="e">
        <f>IF(PTE!#REF!="SI",PTE!#REF!,NA())</f>
        <v>#REF!</v>
      </c>
      <c r="C169" t="e">
        <f>IF(PTE!#REF!="SI",'OBLIGACIONES APLICABLES'!#REF!,NA())</f>
        <v>#REF!</v>
      </c>
      <c r="D169" t="e">
        <f>IF(PTE!#REF!="SI",'OBLIGACIONES APLICABLES'!#REF!,NA())</f>
        <v>#REF!</v>
      </c>
    </row>
    <row r="170" spans="1:4">
      <c r="A170" t="e">
        <f>IF(PTE!#REF!="SI",PTE!#REF!,NA())</f>
        <v>#REF!</v>
      </c>
      <c r="B170" t="e">
        <f>IF(PTE!#REF!="SI",PTE!#REF!,NA())</f>
        <v>#REF!</v>
      </c>
      <c r="C170" t="e">
        <f>IF(PTE!#REF!="SI",'OBLIGACIONES APLICABLES'!#REF!,NA())</f>
        <v>#REF!</v>
      </c>
      <c r="D170" t="e">
        <f>IF(PTE!#REF!="SI",'OBLIGACIONES APLICABLES'!#REF!,NA())</f>
        <v>#REF!</v>
      </c>
    </row>
  </sheetData>
  <mergeCells count="1">
    <mergeCell ref="A1:D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D74"/>
  <sheetViews>
    <sheetView workbookViewId="0">
      <selection activeCell="A3" sqref="A3"/>
    </sheetView>
  </sheetViews>
  <sheetFormatPr baseColWidth="10" defaultColWidth="11.5" defaultRowHeight="13"/>
  <cols>
    <col min="1" max="1" width="29.83203125" customWidth="1"/>
    <col min="2" max="4" width="63.83203125" customWidth="1"/>
  </cols>
  <sheetData>
    <row r="1" spans="1:4" ht="50.25" customHeight="1">
      <c r="A1" s="2" t="s">
        <v>35</v>
      </c>
      <c r="B1" s="2" t="s">
        <v>1</v>
      </c>
      <c r="C1" s="2" t="s">
        <v>2</v>
      </c>
      <c r="D1" s="2" t="s">
        <v>3</v>
      </c>
    </row>
    <row r="2" spans="1:4">
      <c r="A2" t="str">
        <f>IFERROR(INDEX(Temp!A$3:A$170, SMALL(IF(ISERROR(Temp!A$3:A$170), "", ROW(Temp!A$3:A$170)-MIN(ROW(Temp!A$3:A$170))+1), ROW(1:1))),"")</f>
        <v/>
      </c>
      <c r="B2" t="str">
        <f>IFERROR(INDEX(Temp!B$3:B$170, SMALL(IF(ISERROR(Temp!B$3:B$170), "", ROW(Temp!B$3:B$170)-MIN(ROW(Temp!B$3:B$170))+1), ROW(1:1))),"")</f>
        <v/>
      </c>
      <c r="C2" t="str">
        <f>IFERROR(INDEX(Temp!C$3:C$170, SMALL(IF(ISERROR(Temp!C$3:C$170), "", ROW(Temp!C$3:C$170)-MIN(ROW(Temp!C$3:C$170))+1), ROW(1:1))),"")</f>
        <v/>
      </c>
      <c r="D2" t="str">
        <f>IFERROR(INDEX(Temp!D$3:D$170, SMALL(IF(ISERROR(Temp!D$3:D$170), "", ROW(Temp!D$3:D$170)-MIN(ROW(Temp!D$3:D$170))+1), ROW(1:1))),"")</f>
        <v/>
      </c>
    </row>
    <row r="3" spans="1:4">
      <c r="A3" t="str">
        <f>IFERROR(INDEX(Temp!A$3:A$170, SMALL(IF(ISERROR(Temp!A$3:A$170), "", ROW(Temp!A$3:A$170)-MIN(ROW(Temp!A$3:A$170))+1), ROW(2:2))),"")</f>
        <v/>
      </c>
      <c r="B3" t="str">
        <f>IFERROR(INDEX(Temp!B$3:B$170, SMALL(IF(ISERROR(Temp!B$3:B$170), "", ROW(Temp!B$3:B$170)-MIN(ROW(Temp!B$3:B$170))+1), ROW(2:2))),"")</f>
        <v/>
      </c>
      <c r="C3" t="str">
        <f>IFERROR(INDEX(Temp!C$3:C$170, SMALL(IF(ISERROR(Temp!C$3:C$170), "", ROW(Temp!C$3:C$170)-MIN(ROW(Temp!C$3:C$170))+1), ROW(2:2))),"")</f>
        <v/>
      </c>
      <c r="D3" t="str">
        <f>IFERROR(INDEX(Temp!D$3:D$170, SMALL(IF(ISERROR(Temp!D$3:D$170), "", ROW(Temp!D$3:D$170)-MIN(ROW(Temp!D$3:D$170))+1), ROW(2:2))),"")</f>
        <v/>
      </c>
    </row>
    <row r="4" spans="1:4">
      <c r="A4" t="str">
        <f>IFERROR(INDEX(Temp!A$3:A$170, SMALL(IF(ISERROR(Temp!A$3:A$170), "", ROW(Temp!A$3:A$170)-MIN(ROW(Temp!A$3:A$170))+1), ROW(3:3))),"")</f>
        <v/>
      </c>
      <c r="B4" t="str">
        <f>IFERROR(INDEX(Temp!B$3:B$170, SMALL(IF(ISERROR(Temp!B$3:B$170), "", ROW(Temp!B$3:B$170)-MIN(ROW(Temp!B$3:B$170))+1), ROW(3:3))),"")</f>
        <v/>
      </c>
      <c r="C4" t="str">
        <f>IFERROR(INDEX(Temp!C$3:C$170, SMALL(IF(ISERROR(Temp!C$3:C$170), "", ROW(Temp!C$3:C$170)-MIN(ROW(Temp!C$3:C$170))+1), ROW(3:3))),"")</f>
        <v/>
      </c>
      <c r="D4" t="str">
        <f>IFERROR(INDEX(Temp!D$3:D$170, SMALL(IF(ISERROR(Temp!D$3:D$170), "", ROW(Temp!D$3:D$170)-MIN(ROW(Temp!D$3:D$170))+1), ROW(3:3))),"")</f>
        <v/>
      </c>
    </row>
    <row r="5" spans="1:4">
      <c r="A5" t="str">
        <f>IFERROR(INDEX(Temp!A$3:A$170, SMALL(IF(ISERROR(Temp!A$3:A$170), "", ROW(Temp!A$3:A$170)-MIN(ROW(Temp!A$3:A$170))+1), ROW(4:4))),"")</f>
        <v/>
      </c>
      <c r="B5" t="str">
        <f>IFERROR(INDEX(Temp!B$3:B$170, SMALL(IF(ISERROR(Temp!B$3:B$170), "", ROW(Temp!B$3:B$170)-MIN(ROW(Temp!B$3:B$170))+1), ROW(4:4))),"")</f>
        <v/>
      </c>
      <c r="C5" t="str">
        <f>IFERROR(INDEX(Temp!C$3:C$170, SMALL(IF(ISERROR(Temp!C$3:C$170), "", ROW(Temp!C$3:C$170)-MIN(ROW(Temp!C$3:C$170))+1), ROW(4:4))),"")</f>
        <v/>
      </c>
      <c r="D5" t="str">
        <f>IFERROR(INDEX(Temp!D$3:D$170, SMALL(IF(ISERROR(Temp!D$3:D$170), "", ROW(Temp!D$3:D$170)-MIN(ROW(Temp!D$3:D$170))+1), ROW(4:4))),"")</f>
        <v/>
      </c>
    </row>
    <row r="6" spans="1:4">
      <c r="A6" t="str">
        <f>IFERROR(INDEX(Temp!A$3:A$170, SMALL(IF(ISERROR(Temp!A$3:A$170), "", ROW(Temp!A$3:A$170)-MIN(ROW(Temp!A$3:A$170))+1), ROW(5:5))),"")</f>
        <v/>
      </c>
      <c r="B6" t="str">
        <f>IFERROR(INDEX(Temp!B$3:B$170, SMALL(IF(ISERROR(Temp!B$3:B$170), "", ROW(Temp!B$3:B$170)-MIN(ROW(Temp!B$3:B$170))+1), ROW(5:5))),"")</f>
        <v/>
      </c>
      <c r="C6" t="str">
        <f>IFERROR(INDEX(Temp!C$3:C$170, SMALL(IF(ISERROR(Temp!C$3:C$170), "", ROW(Temp!C$3:C$170)-MIN(ROW(Temp!C$3:C$170))+1), ROW(5:5))),"")</f>
        <v/>
      </c>
      <c r="D6" t="str">
        <f>IFERROR(INDEX(Temp!D$3:D$170, SMALL(IF(ISERROR(Temp!D$3:D$170), "", ROW(Temp!D$3:D$170)-MIN(ROW(Temp!D$3:D$170))+1), ROW(5:5))),"")</f>
        <v/>
      </c>
    </row>
    <row r="7" spans="1:4">
      <c r="A7" t="str">
        <f>IFERROR(INDEX(Temp!A$3:A$170, SMALL(IF(ISERROR(Temp!A$3:A$170), "", ROW(Temp!A$3:A$170)-MIN(ROW(Temp!A$3:A$170))+1), ROW(6:6))),"")</f>
        <v/>
      </c>
      <c r="B7" t="str">
        <f>IFERROR(INDEX(Temp!B$3:B$170, SMALL(IF(ISERROR(Temp!B$3:B$170), "", ROW(Temp!B$3:B$170)-MIN(ROW(Temp!B$3:B$170))+1), ROW(6:6))),"")</f>
        <v/>
      </c>
      <c r="C7" t="str">
        <f>IFERROR(INDEX(Temp!C$3:C$170, SMALL(IF(ISERROR(Temp!C$3:C$170), "", ROW(Temp!C$3:C$170)-MIN(ROW(Temp!C$3:C$170))+1), ROW(6:6))),"")</f>
        <v/>
      </c>
      <c r="D7" t="str">
        <f>IFERROR(INDEX(Temp!D$3:D$170, SMALL(IF(ISERROR(Temp!D$3:D$170), "", ROW(Temp!D$3:D$170)-MIN(ROW(Temp!D$3:D$170))+1), ROW(6:6))),"")</f>
        <v/>
      </c>
    </row>
    <row r="8" spans="1:4">
      <c r="A8" t="str">
        <f>IFERROR(INDEX(Temp!A$3:A$170, SMALL(IF(ISERROR(Temp!A$3:A$170), "", ROW(Temp!A$3:A$170)-MIN(ROW(Temp!A$3:A$170))+1), ROW(7:7))),"")</f>
        <v/>
      </c>
      <c r="B8" t="str">
        <f>IFERROR(INDEX(Temp!B$3:B$170, SMALL(IF(ISERROR(Temp!B$3:B$170), "", ROW(Temp!B$3:B$170)-MIN(ROW(Temp!B$3:B$170))+1), ROW(7:7))),"")</f>
        <v/>
      </c>
      <c r="C8" t="str">
        <f>IFERROR(INDEX(Temp!C$3:C$170, SMALL(IF(ISERROR(Temp!C$3:C$170), "", ROW(Temp!C$3:C$170)-MIN(ROW(Temp!C$3:C$170))+1), ROW(7:7))),"")</f>
        <v/>
      </c>
      <c r="D8" t="str">
        <f>IFERROR(INDEX(Temp!D$3:D$170, SMALL(IF(ISERROR(Temp!D$3:D$170), "", ROW(Temp!D$3:D$170)-MIN(ROW(Temp!D$3:D$170))+1), ROW(7:7))),"")</f>
        <v/>
      </c>
    </row>
    <row r="9" spans="1:4">
      <c r="A9" t="str">
        <f>IFERROR(INDEX(Temp!A$3:A$170, SMALL(IF(ISERROR(Temp!A$3:A$170), "", ROW(Temp!A$3:A$170)-MIN(ROW(Temp!A$3:A$170))+1), ROW(8:8))),"")</f>
        <v/>
      </c>
      <c r="B9" t="str">
        <f>IFERROR(INDEX(Temp!B$3:B$170, SMALL(IF(ISERROR(Temp!B$3:B$170), "", ROW(Temp!B$3:B$170)-MIN(ROW(Temp!B$3:B$170))+1), ROW(8:8))),"")</f>
        <v/>
      </c>
      <c r="C9" t="str">
        <f>IFERROR(INDEX(Temp!C$3:C$170, SMALL(IF(ISERROR(Temp!C$3:C$170), "", ROW(Temp!C$3:C$170)-MIN(ROW(Temp!C$3:C$170))+1), ROW(8:8))),"")</f>
        <v/>
      </c>
      <c r="D9" t="str">
        <f>IFERROR(INDEX(Temp!D$3:D$170, SMALL(IF(ISERROR(Temp!D$3:D$170), "", ROW(Temp!D$3:D$170)-MIN(ROW(Temp!D$3:D$170))+1), ROW(8:8))),"")</f>
        <v/>
      </c>
    </row>
    <row r="10" spans="1:4">
      <c r="A10" t="str">
        <f>IFERROR(INDEX(Temp!A$3:A$170, SMALL(IF(ISERROR(Temp!A$3:A$170), "", ROW(Temp!A$3:A$170)-MIN(ROW(Temp!A$3:A$170))+1), ROW(9:9))),"")</f>
        <v/>
      </c>
      <c r="B10" t="str">
        <f>IFERROR(INDEX(Temp!B$3:B$170, SMALL(IF(ISERROR(Temp!B$3:B$170), "", ROW(Temp!B$3:B$170)-MIN(ROW(Temp!B$3:B$170))+1), ROW(9:9))),"")</f>
        <v/>
      </c>
      <c r="C10" t="str">
        <f>IFERROR(INDEX(Temp!C$3:C$170, SMALL(IF(ISERROR(Temp!C$3:C$170), "", ROW(Temp!C$3:C$170)-MIN(ROW(Temp!C$3:C$170))+1), ROW(9:9))),"")</f>
        <v/>
      </c>
      <c r="D10" t="str">
        <f>IFERROR(INDEX(Temp!D$3:D$170, SMALL(IF(ISERROR(Temp!D$3:D$170), "", ROW(Temp!D$3:D$170)-MIN(ROW(Temp!D$3:D$170))+1), ROW(9:9))),"")</f>
        <v/>
      </c>
    </row>
    <row r="11" spans="1:4">
      <c r="A11" t="str">
        <f>IFERROR(INDEX(Temp!A$3:A$170, SMALL(IF(ISERROR(Temp!A$3:A$170), "", ROW(Temp!A$3:A$170)-MIN(ROW(Temp!A$3:A$170))+1), ROW(10:10))),"")</f>
        <v/>
      </c>
      <c r="B11" t="str">
        <f>IFERROR(INDEX(Temp!B$3:B$170, SMALL(IF(ISERROR(Temp!B$3:B$170), "", ROW(Temp!B$3:B$170)-MIN(ROW(Temp!B$3:B$170))+1), ROW(10:10))),"")</f>
        <v/>
      </c>
      <c r="C11" t="str">
        <f>IFERROR(INDEX(Temp!C$3:C$170, SMALL(IF(ISERROR(Temp!C$3:C$170), "", ROW(Temp!C$3:C$170)-MIN(ROW(Temp!C$3:C$170))+1), ROW(10:10))),"")</f>
        <v/>
      </c>
      <c r="D11" t="str">
        <f>IFERROR(INDEX(Temp!D$3:D$170, SMALL(IF(ISERROR(Temp!D$3:D$170), "", ROW(Temp!D$3:D$170)-MIN(ROW(Temp!D$3:D$170))+1), ROW(10:10))),"")</f>
        <v/>
      </c>
    </row>
    <row r="12" spans="1:4">
      <c r="A12" t="str">
        <f>IFERROR(INDEX(Temp!A$3:A$170, SMALL(IF(ISERROR(Temp!A$3:A$170), "", ROW(Temp!A$3:A$170)-MIN(ROW(Temp!A$3:A$170))+1), ROW(11:11))),"")</f>
        <v/>
      </c>
      <c r="B12" t="str">
        <f>IFERROR(INDEX(Temp!B$3:B$170, SMALL(IF(ISERROR(Temp!B$3:B$170), "", ROW(Temp!B$3:B$170)-MIN(ROW(Temp!B$3:B$170))+1), ROW(11:11))),"")</f>
        <v/>
      </c>
      <c r="C12" t="str">
        <f>IFERROR(INDEX(Temp!C$3:C$170, SMALL(IF(ISERROR(Temp!C$3:C$170), "", ROW(Temp!C$3:C$170)-MIN(ROW(Temp!C$3:C$170))+1), ROW(11:11))),"")</f>
        <v/>
      </c>
      <c r="D12" t="str">
        <f>IFERROR(INDEX(Temp!D$3:D$170, SMALL(IF(ISERROR(Temp!D$3:D$170), "", ROW(Temp!D$3:D$170)-MIN(ROW(Temp!D$3:D$170))+1), ROW(11:11))),"")</f>
        <v/>
      </c>
    </row>
    <row r="13" spans="1:4">
      <c r="A13" t="str">
        <f>IFERROR(INDEX(Temp!A$3:A$170, SMALL(IF(ISERROR(Temp!A$3:A$170), "", ROW(Temp!A$3:A$170)-MIN(ROW(Temp!A$3:A$170))+1), ROW(12:12))),"")</f>
        <v/>
      </c>
      <c r="B13" t="str">
        <f>IFERROR(INDEX(Temp!B$3:B$170, SMALL(IF(ISERROR(Temp!B$3:B$170), "", ROW(Temp!B$3:B$170)-MIN(ROW(Temp!B$3:B$170))+1), ROW(12:12))),"")</f>
        <v/>
      </c>
      <c r="C13" t="str">
        <f>IFERROR(INDEX(Temp!C$3:C$170, SMALL(IF(ISERROR(Temp!C$3:C$170), "", ROW(Temp!C$3:C$170)-MIN(ROW(Temp!C$3:C$170))+1), ROW(12:12))),"")</f>
        <v/>
      </c>
      <c r="D13" t="str">
        <f>IFERROR(INDEX(Temp!D$3:D$170, SMALL(IF(ISERROR(Temp!D$3:D$170), "", ROW(Temp!D$3:D$170)-MIN(ROW(Temp!D$3:D$170))+1), ROW(12:12))),"")</f>
        <v/>
      </c>
    </row>
    <row r="14" spans="1:4">
      <c r="A14" t="str">
        <f>IFERROR(INDEX(Temp!A$3:A$170, SMALL(IF(ISERROR(Temp!A$3:A$170), "", ROW(Temp!A$3:A$170)-MIN(ROW(Temp!A$3:A$170))+1), ROW(13:13))),"")</f>
        <v/>
      </c>
      <c r="B14" t="str">
        <f>IFERROR(INDEX(Temp!B$3:B$170, SMALL(IF(ISERROR(Temp!B$3:B$170), "", ROW(Temp!B$3:B$170)-MIN(ROW(Temp!B$3:B$170))+1), ROW(13:13))),"")</f>
        <v/>
      </c>
      <c r="C14" t="str">
        <f>IFERROR(INDEX(Temp!C$3:C$170, SMALL(IF(ISERROR(Temp!C$3:C$170), "", ROW(Temp!C$3:C$170)-MIN(ROW(Temp!C$3:C$170))+1), ROW(13:13))),"")</f>
        <v/>
      </c>
      <c r="D14" t="str">
        <f>IFERROR(INDEX(Temp!D$3:D$170, SMALL(IF(ISERROR(Temp!D$3:D$170), "", ROW(Temp!D$3:D$170)-MIN(ROW(Temp!D$3:D$170))+1), ROW(13:13))),"")</f>
        <v/>
      </c>
    </row>
    <row r="15" spans="1:4">
      <c r="A15" t="str">
        <f>IFERROR(INDEX(Temp!A$3:A$170, SMALL(IF(ISERROR(Temp!A$3:A$170), "", ROW(Temp!A$3:A$170)-MIN(ROW(Temp!A$3:A$170))+1), ROW(14:14))),"")</f>
        <v/>
      </c>
      <c r="B15" t="str">
        <f>IFERROR(INDEX(Temp!B$3:B$170, SMALL(IF(ISERROR(Temp!B$3:B$170), "", ROW(Temp!B$3:B$170)-MIN(ROW(Temp!B$3:B$170))+1), ROW(14:14))),"")</f>
        <v/>
      </c>
      <c r="C15" t="str">
        <f>IFERROR(INDEX(Temp!C$3:C$170, SMALL(IF(ISERROR(Temp!C$3:C$170), "", ROW(Temp!C$3:C$170)-MIN(ROW(Temp!C$3:C$170))+1), ROW(14:14))),"")</f>
        <v/>
      </c>
      <c r="D15" t="str">
        <f>IFERROR(INDEX(Temp!D$3:D$170, SMALL(IF(ISERROR(Temp!D$3:D$170), "", ROW(Temp!D$3:D$170)-MIN(ROW(Temp!D$3:D$170))+1), ROW(14:14))),"")</f>
        <v/>
      </c>
    </row>
    <row r="16" spans="1:4">
      <c r="A16" t="str">
        <f>IFERROR(INDEX(Temp!A$3:A$170, SMALL(IF(ISERROR(Temp!A$3:A$170), "", ROW(Temp!A$3:A$170)-MIN(ROW(Temp!A$3:A$170))+1), ROW(15:15))),"")</f>
        <v/>
      </c>
      <c r="B16" t="str">
        <f>IFERROR(INDEX(Temp!B$3:B$170, SMALL(IF(ISERROR(Temp!B$3:B$170), "", ROW(Temp!B$3:B$170)-MIN(ROW(Temp!B$3:B$170))+1), ROW(15:15))),"")</f>
        <v/>
      </c>
      <c r="C16" t="str">
        <f>IFERROR(INDEX(Temp!C$3:C$170, SMALL(IF(ISERROR(Temp!C$3:C$170), "", ROW(Temp!C$3:C$170)-MIN(ROW(Temp!C$3:C$170))+1), ROW(15:15))),"")</f>
        <v/>
      </c>
      <c r="D16" t="str">
        <f>IFERROR(INDEX(Temp!D$3:D$170, SMALL(IF(ISERROR(Temp!D$3:D$170), "", ROW(Temp!D$3:D$170)-MIN(ROW(Temp!D$3:D$170))+1), ROW(15:15))),"")</f>
        <v/>
      </c>
    </row>
    <row r="17" spans="1:4">
      <c r="A17" t="str">
        <f>IFERROR(INDEX(Temp!A$3:A$170, SMALL(IF(ISERROR(Temp!A$3:A$170), "", ROW(Temp!A$3:A$170)-MIN(ROW(Temp!A$3:A$170))+1), ROW(16:16))),"")</f>
        <v/>
      </c>
      <c r="B17" t="str">
        <f>IFERROR(INDEX(Temp!B$3:B$170, SMALL(IF(ISERROR(Temp!B$3:B$170), "", ROW(Temp!B$3:B$170)-MIN(ROW(Temp!B$3:B$170))+1), ROW(16:16))),"")</f>
        <v/>
      </c>
      <c r="C17" t="str">
        <f>IFERROR(INDEX(Temp!C$3:C$170, SMALL(IF(ISERROR(Temp!C$3:C$170), "", ROW(Temp!C$3:C$170)-MIN(ROW(Temp!C$3:C$170))+1), ROW(16:16))),"")</f>
        <v/>
      </c>
      <c r="D17" t="str">
        <f>IFERROR(INDEX(Temp!D$3:D$170, SMALL(IF(ISERROR(Temp!D$3:D$170), "", ROW(Temp!D$3:D$170)-MIN(ROW(Temp!D$3:D$170))+1), ROW(16:16))),"")</f>
        <v/>
      </c>
    </row>
    <row r="18" spans="1:4">
      <c r="A18" t="str">
        <f>IFERROR(INDEX(Temp!A$3:A$170, SMALL(IF(ISERROR(Temp!A$3:A$170), "", ROW(Temp!A$3:A$170)-MIN(ROW(Temp!A$3:A$170))+1), ROW(17:17))),"")</f>
        <v/>
      </c>
      <c r="B18" t="str">
        <f>IFERROR(INDEX(Temp!B$3:B$170, SMALL(IF(ISERROR(Temp!B$3:B$170), "", ROW(Temp!B$3:B$170)-MIN(ROW(Temp!B$3:B$170))+1), ROW(17:17))),"")</f>
        <v/>
      </c>
      <c r="C18" t="str">
        <f>IFERROR(INDEX(Temp!C$3:C$170, SMALL(IF(ISERROR(Temp!C$3:C$170), "", ROW(Temp!C$3:C$170)-MIN(ROW(Temp!C$3:C$170))+1), ROW(17:17))),"")</f>
        <v/>
      </c>
      <c r="D18" t="str">
        <f>IFERROR(INDEX(Temp!D$3:D$170, SMALL(IF(ISERROR(Temp!D$3:D$170), "", ROW(Temp!D$3:D$170)-MIN(ROW(Temp!D$3:D$170))+1), ROW(17:17))),"")</f>
        <v/>
      </c>
    </row>
    <row r="19" spans="1:4">
      <c r="A19" t="str">
        <f>IFERROR(INDEX(Temp!A$3:A$170, SMALL(IF(ISERROR(Temp!A$3:A$170), "", ROW(Temp!A$3:A$170)-MIN(ROW(Temp!A$3:A$170))+1), ROW(18:18))),"")</f>
        <v/>
      </c>
      <c r="B19" t="str">
        <f>IFERROR(INDEX(Temp!B$3:B$170, SMALL(IF(ISERROR(Temp!B$3:B$170), "", ROW(Temp!B$3:B$170)-MIN(ROW(Temp!B$3:B$170))+1), ROW(18:18))),"")</f>
        <v/>
      </c>
      <c r="C19" t="str">
        <f>IFERROR(INDEX(Temp!C$3:C$170, SMALL(IF(ISERROR(Temp!C$3:C$170), "", ROW(Temp!C$3:C$170)-MIN(ROW(Temp!C$3:C$170))+1), ROW(18:18))),"")</f>
        <v/>
      </c>
      <c r="D19" t="str">
        <f>IFERROR(INDEX(Temp!D$3:D$170, SMALL(IF(ISERROR(Temp!D$3:D$170), "", ROW(Temp!D$3:D$170)-MIN(ROW(Temp!D$3:D$170))+1), ROW(18:18))),"")</f>
        <v/>
      </c>
    </row>
    <row r="20" spans="1:4">
      <c r="A20" t="str">
        <f>IFERROR(INDEX(Temp!A$3:A$170, SMALL(IF(ISERROR(Temp!A$3:A$170), "", ROW(Temp!A$3:A$170)-MIN(ROW(Temp!A$3:A$170))+1), ROW(19:19))),"")</f>
        <v/>
      </c>
      <c r="B20" t="str">
        <f>IFERROR(INDEX(Temp!B$3:B$170, SMALL(IF(ISERROR(Temp!B$3:B$170), "", ROW(Temp!B$3:B$170)-MIN(ROW(Temp!B$3:B$170))+1), ROW(19:19))),"")</f>
        <v/>
      </c>
      <c r="C20" t="str">
        <f>IFERROR(INDEX(Temp!C$3:C$170, SMALL(IF(ISERROR(Temp!C$3:C$170), "", ROW(Temp!C$3:C$170)-MIN(ROW(Temp!C$3:C$170))+1), ROW(19:19))),"")</f>
        <v/>
      </c>
      <c r="D20" t="str">
        <f>IFERROR(INDEX(Temp!D$3:D$170, SMALL(IF(ISERROR(Temp!D$3:D$170), "", ROW(Temp!D$3:D$170)-MIN(ROW(Temp!D$3:D$170))+1), ROW(19:19))),"")</f>
        <v/>
      </c>
    </row>
    <row r="21" spans="1:4">
      <c r="A21" t="str">
        <f>IFERROR(INDEX(Temp!A$3:A$170, SMALL(IF(ISERROR(Temp!A$3:A$170), "", ROW(Temp!A$3:A$170)-MIN(ROW(Temp!A$3:A$170))+1), ROW(20:20))),"")</f>
        <v/>
      </c>
      <c r="B21" t="str">
        <f>IFERROR(INDEX(Temp!B$3:B$170, SMALL(IF(ISERROR(Temp!B$3:B$170), "", ROW(Temp!B$3:B$170)-MIN(ROW(Temp!B$3:B$170))+1), ROW(20:20))),"")</f>
        <v/>
      </c>
      <c r="C21" t="str">
        <f>IFERROR(INDEX(Temp!C$3:C$170, SMALL(IF(ISERROR(Temp!C$3:C$170), "", ROW(Temp!C$3:C$170)-MIN(ROW(Temp!C$3:C$170))+1), ROW(20:20))),"")</f>
        <v/>
      </c>
      <c r="D21" t="str">
        <f>IFERROR(INDEX(Temp!D$3:D$170, SMALL(IF(ISERROR(Temp!D$3:D$170), "", ROW(Temp!D$3:D$170)-MIN(ROW(Temp!D$3:D$170))+1), ROW(20:20))),"")</f>
        <v/>
      </c>
    </row>
    <row r="22" spans="1:4">
      <c r="A22" t="str">
        <f>IFERROR(INDEX(Temp!A$3:A$170, SMALL(IF(ISERROR(Temp!A$3:A$170), "", ROW(Temp!A$3:A$170)-MIN(ROW(Temp!A$3:A$170))+1), ROW(21:21))),"")</f>
        <v/>
      </c>
      <c r="B22" t="str">
        <f>IFERROR(INDEX(Temp!B$3:B$170, SMALL(IF(ISERROR(Temp!B$3:B$170), "", ROW(Temp!B$3:B$170)-MIN(ROW(Temp!B$3:B$170))+1), ROW(21:21))),"")</f>
        <v/>
      </c>
      <c r="C22" t="str">
        <f>IFERROR(INDEX(Temp!C$3:C$170, SMALL(IF(ISERROR(Temp!C$3:C$170), "", ROW(Temp!C$3:C$170)-MIN(ROW(Temp!C$3:C$170))+1), ROW(21:21))),"")</f>
        <v/>
      </c>
      <c r="D22" t="str">
        <f>IFERROR(INDEX(Temp!D$3:D$170, SMALL(IF(ISERROR(Temp!D$3:D$170), "", ROW(Temp!D$3:D$170)-MIN(ROW(Temp!D$3:D$170))+1), ROW(21:21))),"")</f>
        <v/>
      </c>
    </row>
    <row r="23" spans="1:4">
      <c r="A23" t="str">
        <f>IFERROR(INDEX(Temp!A$3:A$170, SMALL(IF(ISERROR(Temp!A$3:A$170), "", ROW(Temp!A$3:A$170)-MIN(ROW(Temp!A$3:A$170))+1), ROW(22:22))),"")</f>
        <v/>
      </c>
      <c r="B23" t="str">
        <f>IFERROR(INDEX(Temp!B$3:B$170, SMALL(IF(ISERROR(Temp!B$3:B$170), "", ROW(Temp!B$3:B$170)-MIN(ROW(Temp!B$3:B$170))+1), ROW(22:22))),"")</f>
        <v/>
      </c>
      <c r="C23" t="str">
        <f>IFERROR(INDEX(Temp!C$3:C$170, SMALL(IF(ISERROR(Temp!C$3:C$170), "", ROW(Temp!C$3:C$170)-MIN(ROW(Temp!C$3:C$170))+1), ROW(22:22))),"")</f>
        <v/>
      </c>
      <c r="D23" t="str">
        <f>IFERROR(INDEX(Temp!D$3:D$170, SMALL(IF(ISERROR(Temp!D$3:D$170), "", ROW(Temp!D$3:D$170)-MIN(ROW(Temp!D$3:D$170))+1), ROW(22:22))),"")</f>
        <v/>
      </c>
    </row>
    <row r="24" spans="1:4">
      <c r="A24" t="str">
        <f>IFERROR(INDEX(Temp!A$3:A$170, SMALL(IF(ISERROR(Temp!A$3:A$170), "", ROW(Temp!A$3:A$170)-MIN(ROW(Temp!A$3:A$170))+1), ROW(23:23))),"")</f>
        <v/>
      </c>
      <c r="B24" t="str">
        <f>IFERROR(INDEX(Temp!B$3:B$170, SMALL(IF(ISERROR(Temp!B$3:B$170), "", ROW(Temp!B$3:B$170)-MIN(ROW(Temp!B$3:B$170))+1), ROW(23:23))),"")</f>
        <v/>
      </c>
      <c r="C24" t="str">
        <f>IFERROR(INDEX(Temp!C$3:C$170, SMALL(IF(ISERROR(Temp!C$3:C$170), "", ROW(Temp!C$3:C$170)-MIN(ROW(Temp!C$3:C$170))+1), ROW(23:23))),"")</f>
        <v/>
      </c>
      <c r="D24" t="str">
        <f>IFERROR(INDEX(Temp!D$3:D$170, SMALL(IF(ISERROR(Temp!D$3:D$170), "", ROW(Temp!D$3:D$170)-MIN(ROW(Temp!D$3:D$170))+1), ROW(23:23))),"")</f>
        <v/>
      </c>
    </row>
    <row r="25" spans="1:4">
      <c r="A25" t="str">
        <f>IFERROR(INDEX(Temp!A$3:A$170, SMALL(IF(ISERROR(Temp!A$3:A$170), "", ROW(Temp!A$3:A$170)-MIN(ROW(Temp!A$3:A$170))+1), ROW(24:24))),"")</f>
        <v/>
      </c>
      <c r="B25" t="str">
        <f>IFERROR(INDEX(Temp!B$3:B$170, SMALL(IF(ISERROR(Temp!B$3:B$170), "", ROW(Temp!B$3:B$170)-MIN(ROW(Temp!B$3:B$170))+1), ROW(24:24))),"")</f>
        <v/>
      </c>
      <c r="C25" t="str">
        <f>IFERROR(INDEX(Temp!C$3:C$170, SMALL(IF(ISERROR(Temp!C$3:C$170), "", ROW(Temp!C$3:C$170)-MIN(ROW(Temp!C$3:C$170))+1), ROW(24:24))),"")</f>
        <v/>
      </c>
      <c r="D25" t="str">
        <f>IFERROR(INDEX(Temp!D$3:D$170, SMALL(IF(ISERROR(Temp!D$3:D$170), "", ROW(Temp!D$3:D$170)-MIN(ROW(Temp!D$3:D$170))+1), ROW(24:24))),"")</f>
        <v/>
      </c>
    </row>
    <row r="26" spans="1:4">
      <c r="A26" t="str">
        <f>IFERROR(INDEX(Temp!A$3:A$170, SMALL(IF(ISERROR(Temp!A$3:A$170), "", ROW(Temp!A$3:A$170)-MIN(ROW(Temp!A$3:A$170))+1), ROW(25:25))),"")</f>
        <v/>
      </c>
      <c r="B26" t="str">
        <f>IFERROR(INDEX(Temp!B$3:B$170, SMALL(IF(ISERROR(Temp!B$3:B$170), "", ROW(Temp!B$3:B$170)-MIN(ROW(Temp!B$3:B$170))+1), ROW(25:25))),"")</f>
        <v/>
      </c>
      <c r="C26" t="str">
        <f>IFERROR(INDEX(Temp!C$3:C$170, SMALL(IF(ISERROR(Temp!C$3:C$170), "", ROW(Temp!C$3:C$170)-MIN(ROW(Temp!C$3:C$170))+1), ROW(25:25))),"")</f>
        <v/>
      </c>
      <c r="D26" t="str">
        <f>IFERROR(INDEX(Temp!D$3:D$170, SMALL(IF(ISERROR(Temp!D$3:D$170), "", ROW(Temp!D$3:D$170)-MIN(ROW(Temp!D$3:D$170))+1), ROW(25:25))),"")</f>
        <v/>
      </c>
    </row>
    <row r="27" spans="1:4">
      <c r="A27" t="str">
        <f>IFERROR(INDEX(Temp!A$3:A$170, SMALL(IF(ISERROR(Temp!A$3:A$170), "", ROW(Temp!A$3:A$170)-MIN(ROW(Temp!A$3:A$170))+1), ROW(26:26))),"")</f>
        <v/>
      </c>
      <c r="B27" t="str">
        <f>IFERROR(INDEX(Temp!B$3:B$170, SMALL(IF(ISERROR(Temp!B$3:B$170), "", ROW(Temp!B$3:B$170)-MIN(ROW(Temp!B$3:B$170))+1), ROW(26:26))),"")</f>
        <v/>
      </c>
      <c r="C27" t="str">
        <f>IFERROR(INDEX(Temp!C$3:C$170, SMALL(IF(ISERROR(Temp!C$3:C$170), "", ROW(Temp!C$3:C$170)-MIN(ROW(Temp!C$3:C$170))+1), ROW(26:26))),"")</f>
        <v/>
      </c>
      <c r="D27" t="str">
        <f>IFERROR(INDEX(Temp!D$3:D$170, SMALL(IF(ISERROR(Temp!D$3:D$170), "", ROW(Temp!D$3:D$170)-MIN(ROW(Temp!D$3:D$170))+1), ROW(26:26))),"")</f>
        <v/>
      </c>
    </row>
    <row r="28" spans="1:4">
      <c r="A28" t="str">
        <f>IFERROR(INDEX(Temp!A$3:A$170, SMALL(IF(ISERROR(Temp!A$3:A$170), "", ROW(Temp!A$3:A$170)-MIN(ROW(Temp!A$3:A$170))+1), ROW(27:27))),"")</f>
        <v/>
      </c>
      <c r="B28" t="str">
        <f>IFERROR(INDEX(Temp!B$3:B$170, SMALL(IF(ISERROR(Temp!B$3:B$170), "", ROW(Temp!B$3:B$170)-MIN(ROW(Temp!B$3:B$170))+1), ROW(27:27))),"")</f>
        <v/>
      </c>
      <c r="C28" t="str">
        <f>IFERROR(INDEX(Temp!C$3:C$170, SMALL(IF(ISERROR(Temp!C$3:C$170), "", ROW(Temp!C$3:C$170)-MIN(ROW(Temp!C$3:C$170))+1), ROW(27:27))),"")</f>
        <v/>
      </c>
      <c r="D28" t="str">
        <f>IFERROR(INDEX(Temp!D$3:D$170, SMALL(IF(ISERROR(Temp!D$3:D$170), "", ROW(Temp!D$3:D$170)-MIN(ROW(Temp!D$3:D$170))+1), ROW(27:27))),"")</f>
        <v/>
      </c>
    </row>
    <row r="29" spans="1:4">
      <c r="A29" t="str">
        <f>IFERROR(INDEX(Temp!A$3:A$170, SMALL(IF(ISERROR(Temp!A$3:A$170), "", ROW(Temp!A$3:A$170)-MIN(ROW(Temp!A$3:A$170))+1), ROW(28:28))),"")</f>
        <v/>
      </c>
      <c r="B29" t="str">
        <f>IFERROR(INDEX(Temp!B$3:B$170, SMALL(IF(ISERROR(Temp!B$3:B$170), "", ROW(Temp!B$3:B$170)-MIN(ROW(Temp!B$3:B$170))+1), ROW(28:28))),"")</f>
        <v/>
      </c>
      <c r="C29" t="str">
        <f>IFERROR(INDEX(Temp!C$3:C$170, SMALL(IF(ISERROR(Temp!C$3:C$170), "", ROW(Temp!C$3:C$170)-MIN(ROW(Temp!C$3:C$170))+1), ROW(28:28))),"")</f>
        <v/>
      </c>
      <c r="D29" t="str">
        <f>IFERROR(INDEX(Temp!D$3:D$170, SMALL(IF(ISERROR(Temp!D$3:D$170), "", ROW(Temp!D$3:D$170)-MIN(ROW(Temp!D$3:D$170))+1), ROW(28:28))),"")</f>
        <v/>
      </c>
    </row>
    <row r="30" spans="1:4">
      <c r="A30" t="str">
        <f>IFERROR(INDEX(Temp!A$3:A$170, SMALL(IF(ISERROR(Temp!A$3:A$170), "", ROW(Temp!A$3:A$170)-MIN(ROW(Temp!A$3:A$170))+1), ROW(29:29))),"")</f>
        <v/>
      </c>
      <c r="B30" t="str">
        <f>IFERROR(INDEX(Temp!B$3:B$170, SMALL(IF(ISERROR(Temp!B$3:B$170), "", ROW(Temp!B$3:B$170)-MIN(ROW(Temp!B$3:B$170))+1), ROW(29:29))),"")</f>
        <v/>
      </c>
      <c r="C30" t="str">
        <f>IFERROR(INDEX(Temp!C$3:C$170, SMALL(IF(ISERROR(Temp!C$3:C$170), "", ROW(Temp!C$3:C$170)-MIN(ROW(Temp!C$3:C$170))+1), ROW(29:29))),"")</f>
        <v/>
      </c>
      <c r="D30" t="str">
        <f>IFERROR(INDEX(Temp!D$3:D$170, SMALL(IF(ISERROR(Temp!D$3:D$170), "", ROW(Temp!D$3:D$170)-MIN(ROW(Temp!D$3:D$170))+1), ROW(29:29))),"")</f>
        <v/>
      </c>
    </row>
    <row r="31" spans="1:4">
      <c r="A31" t="str">
        <f>IFERROR(INDEX(Temp!A$3:A$170, SMALL(IF(ISERROR(Temp!A$3:A$170), "", ROW(Temp!A$3:A$170)-MIN(ROW(Temp!A$3:A$170))+1), ROW(30:30))),"")</f>
        <v/>
      </c>
      <c r="B31" t="str">
        <f>IFERROR(INDEX(Temp!B$3:B$170, SMALL(IF(ISERROR(Temp!B$3:B$170), "", ROW(Temp!B$3:B$170)-MIN(ROW(Temp!B$3:B$170))+1), ROW(30:30))),"")</f>
        <v/>
      </c>
      <c r="C31" t="str">
        <f>IFERROR(INDEX(Temp!C$3:C$170, SMALL(IF(ISERROR(Temp!C$3:C$170), "", ROW(Temp!C$3:C$170)-MIN(ROW(Temp!C$3:C$170))+1), ROW(30:30))),"")</f>
        <v/>
      </c>
      <c r="D31" t="str">
        <f>IFERROR(INDEX(Temp!D$3:D$170, SMALL(IF(ISERROR(Temp!D$3:D$170), "", ROW(Temp!D$3:D$170)-MIN(ROW(Temp!D$3:D$170))+1), ROW(30:30))),"")</f>
        <v/>
      </c>
    </row>
    <row r="32" spans="1:4">
      <c r="A32" t="str">
        <f>IFERROR(INDEX(Temp!A$3:A$170, SMALL(IF(ISERROR(Temp!A$3:A$170), "", ROW(Temp!A$3:A$170)-MIN(ROW(Temp!A$3:A$170))+1), ROW(31:31))),"")</f>
        <v/>
      </c>
      <c r="B32" t="str">
        <f>IFERROR(INDEX(Temp!B$3:B$170, SMALL(IF(ISERROR(Temp!B$3:B$170), "", ROW(Temp!B$3:B$170)-MIN(ROW(Temp!B$3:B$170))+1), ROW(31:31))),"")</f>
        <v/>
      </c>
      <c r="C32" t="str">
        <f>IFERROR(INDEX(Temp!C$3:C$170, SMALL(IF(ISERROR(Temp!C$3:C$170), "", ROW(Temp!C$3:C$170)-MIN(ROW(Temp!C$3:C$170))+1), ROW(31:31))),"")</f>
        <v/>
      </c>
      <c r="D32" t="str">
        <f>IFERROR(INDEX(Temp!D$3:D$170, SMALL(IF(ISERROR(Temp!D$3:D$170), "", ROW(Temp!D$3:D$170)-MIN(ROW(Temp!D$3:D$170))+1), ROW(31:31))),"")</f>
        <v/>
      </c>
    </row>
    <row r="33" spans="1:4">
      <c r="A33" t="str">
        <f>IFERROR(INDEX(Temp!A$3:A$170, SMALL(IF(ISERROR(Temp!A$3:A$170), "", ROW(Temp!A$3:A$170)-MIN(ROW(Temp!A$3:A$170))+1), ROW(32:32))),"")</f>
        <v/>
      </c>
      <c r="B33" t="str">
        <f>IFERROR(INDEX(Temp!B$3:B$170, SMALL(IF(ISERROR(Temp!B$3:B$170), "", ROW(Temp!B$3:B$170)-MIN(ROW(Temp!B$3:B$170))+1), ROW(32:32))),"")</f>
        <v/>
      </c>
      <c r="C33" t="str">
        <f>IFERROR(INDEX(Temp!C$3:C$170, SMALL(IF(ISERROR(Temp!C$3:C$170), "", ROW(Temp!C$3:C$170)-MIN(ROW(Temp!C$3:C$170))+1), ROW(32:32))),"")</f>
        <v/>
      </c>
      <c r="D33" t="str">
        <f>IFERROR(INDEX(Temp!D$3:D$170, SMALL(IF(ISERROR(Temp!D$3:D$170), "", ROW(Temp!D$3:D$170)-MIN(ROW(Temp!D$3:D$170))+1), ROW(32:32))),"")</f>
        <v/>
      </c>
    </row>
    <row r="34" spans="1:4">
      <c r="A34" t="str">
        <f>IFERROR(INDEX(Temp!A$3:A$170, SMALL(IF(ISERROR(Temp!A$3:A$170), "", ROW(Temp!A$3:A$170)-MIN(ROW(Temp!A$3:A$170))+1), ROW(33:33))),"")</f>
        <v/>
      </c>
      <c r="B34" t="str">
        <f>IFERROR(INDEX(Temp!B$3:B$170, SMALL(IF(ISERROR(Temp!B$3:B$170), "", ROW(Temp!B$3:B$170)-MIN(ROW(Temp!B$3:B$170))+1), ROW(33:33))),"")</f>
        <v/>
      </c>
      <c r="C34" t="str">
        <f>IFERROR(INDEX(Temp!C$3:C$170, SMALL(IF(ISERROR(Temp!C$3:C$170), "", ROW(Temp!C$3:C$170)-MIN(ROW(Temp!C$3:C$170))+1), ROW(33:33))),"")</f>
        <v/>
      </c>
      <c r="D34" t="str">
        <f>IFERROR(INDEX(Temp!D$3:D$170, SMALL(IF(ISERROR(Temp!D$3:D$170), "", ROW(Temp!D$3:D$170)-MIN(ROW(Temp!D$3:D$170))+1), ROW(33:33))),"")</f>
        <v/>
      </c>
    </row>
    <row r="35" spans="1:4">
      <c r="A35" t="str">
        <f>IFERROR(INDEX(Temp!A$3:A$170, SMALL(IF(ISERROR(Temp!A$3:A$170), "", ROW(Temp!A$3:A$170)-MIN(ROW(Temp!A$3:A$170))+1), ROW(34:34))),"")</f>
        <v/>
      </c>
      <c r="B35" t="str">
        <f>IFERROR(INDEX(Temp!B$3:B$170, SMALL(IF(ISERROR(Temp!B$3:B$170), "", ROW(Temp!B$3:B$170)-MIN(ROW(Temp!B$3:B$170))+1), ROW(34:34))),"")</f>
        <v/>
      </c>
      <c r="C35" t="str">
        <f>IFERROR(INDEX(Temp!C$3:C$170, SMALL(IF(ISERROR(Temp!C$3:C$170), "", ROW(Temp!C$3:C$170)-MIN(ROW(Temp!C$3:C$170))+1), ROW(34:34))),"")</f>
        <v/>
      </c>
      <c r="D35" t="str">
        <f>IFERROR(INDEX(Temp!D$3:D$170, SMALL(IF(ISERROR(Temp!D$3:D$170), "", ROW(Temp!D$3:D$170)-MIN(ROW(Temp!D$3:D$170))+1), ROW(34:34))),"")</f>
        <v/>
      </c>
    </row>
    <row r="36" spans="1:4">
      <c r="A36" t="str">
        <f>IFERROR(INDEX(Temp!A$3:A$170, SMALL(IF(ISERROR(Temp!A$3:A$170), "", ROW(Temp!A$3:A$170)-MIN(ROW(Temp!A$3:A$170))+1), ROW(35:35))),"")</f>
        <v/>
      </c>
      <c r="B36" t="str">
        <f>IFERROR(INDEX(Temp!B$3:B$170, SMALL(IF(ISERROR(Temp!B$3:B$170), "", ROW(Temp!B$3:B$170)-MIN(ROW(Temp!B$3:B$170))+1), ROW(35:35))),"")</f>
        <v/>
      </c>
      <c r="C36" t="str">
        <f>IFERROR(INDEX(Temp!C$3:C$170, SMALL(IF(ISERROR(Temp!C$3:C$170), "", ROW(Temp!C$3:C$170)-MIN(ROW(Temp!C$3:C$170))+1), ROW(35:35))),"")</f>
        <v/>
      </c>
      <c r="D36" t="str">
        <f>IFERROR(INDEX(Temp!D$3:D$170, SMALL(IF(ISERROR(Temp!D$3:D$170), "", ROW(Temp!D$3:D$170)-MIN(ROW(Temp!D$3:D$170))+1), ROW(35:35))),"")</f>
        <v/>
      </c>
    </row>
    <row r="37" spans="1:4">
      <c r="A37" t="str">
        <f>IFERROR(INDEX(Temp!A$3:A$170, SMALL(IF(ISERROR(Temp!A$3:A$170), "", ROW(Temp!A$3:A$170)-MIN(ROW(Temp!A$3:A$170))+1), ROW(36:36))),"")</f>
        <v/>
      </c>
      <c r="B37" t="str">
        <f>IFERROR(INDEX(Temp!B$3:B$170, SMALL(IF(ISERROR(Temp!B$3:B$170), "", ROW(Temp!B$3:B$170)-MIN(ROW(Temp!B$3:B$170))+1), ROW(36:36))),"")</f>
        <v/>
      </c>
      <c r="C37" t="str">
        <f>IFERROR(INDEX(Temp!C$3:C$170, SMALL(IF(ISERROR(Temp!C$3:C$170), "", ROW(Temp!C$3:C$170)-MIN(ROW(Temp!C$3:C$170))+1), ROW(36:36))),"")</f>
        <v/>
      </c>
      <c r="D37" t="str">
        <f>IFERROR(INDEX(Temp!D$3:D$170, SMALL(IF(ISERROR(Temp!D$3:D$170), "", ROW(Temp!D$3:D$170)-MIN(ROW(Temp!D$3:D$170))+1), ROW(36:36))),"")</f>
        <v/>
      </c>
    </row>
    <row r="38" spans="1:4">
      <c r="A38" t="str">
        <f>IFERROR(INDEX(Temp!A$3:A$170, SMALL(IF(ISERROR(Temp!A$3:A$170), "", ROW(Temp!A$3:A$170)-MIN(ROW(Temp!A$3:A$170))+1), ROW(37:37))),"")</f>
        <v/>
      </c>
      <c r="B38" t="str">
        <f>IFERROR(INDEX(Temp!B$3:B$170, SMALL(IF(ISERROR(Temp!B$3:B$170), "", ROW(Temp!B$3:B$170)-MIN(ROW(Temp!B$3:B$170))+1), ROW(37:37))),"")</f>
        <v/>
      </c>
      <c r="C38" t="str">
        <f>IFERROR(INDEX(Temp!C$3:C$170, SMALL(IF(ISERROR(Temp!C$3:C$170), "", ROW(Temp!C$3:C$170)-MIN(ROW(Temp!C$3:C$170))+1), ROW(37:37))),"")</f>
        <v/>
      </c>
      <c r="D38" t="str">
        <f>IFERROR(INDEX(Temp!D$3:D$170, SMALL(IF(ISERROR(Temp!D$3:D$170), "", ROW(Temp!D$3:D$170)-MIN(ROW(Temp!D$3:D$170))+1), ROW(37:37))),"")</f>
        <v/>
      </c>
    </row>
    <row r="39" spans="1:4">
      <c r="A39" t="str">
        <f>IFERROR(INDEX(Temp!A$3:A$170, SMALL(IF(ISERROR(Temp!A$3:A$170), "", ROW(Temp!A$3:A$170)-MIN(ROW(Temp!A$3:A$170))+1), ROW(38:38))),"")</f>
        <v/>
      </c>
      <c r="B39" t="str">
        <f>IFERROR(INDEX(Temp!B$3:B$170, SMALL(IF(ISERROR(Temp!B$3:B$170), "", ROW(Temp!B$3:B$170)-MIN(ROW(Temp!B$3:B$170))+1), ROW(38:38))),"")</f>
        <v/>
      </c>
      <c r="C39" t="str">
        <f>IFERROR(INDEX(Temp!C$3:C$170, SMALL(IF(ISERROR(Temp!C$3:C$170), "", ROW(Temp!C$3:C$170)-MIN(ROW(Temp!C$3:C$170))+1), ROW(38:38))),"")</f>
        <v/>
      </c>
      <c r="D39" t="str">
        <f>IFERROR(INDEX(Temp!D$3:D$170, SMALL(IF(ISERROR(Temp!D$3:D$170), "", ROW(Temp!D$3:D$170)-MIN(ROW(Temp!D$3:D$170))+1), ROW(38:38))),"")</f>
        <v/>
      </c>
    </row>
    <row r="40" spans="1:4">
      <c r="A40" t="str">
        <f>IFERROR(INDEX(Temp!A$3:A$170, SMALL(IF(ISERROR(Temp!A$3:A$170), "", ROW(Temp!A$3:A$170)-MIN(ROW(Temp!A$3:A$170))+1), ROW(39:39))),"")</f>
        <v/>
      </c>
      <c r="B40" t="str">
        <f>IFERROR(INDEX(Temp!B$3:B$170, SMALL(IF(ISERROR(Temp!B$3:B$170), "", ROW(Temp!B$3:B$170)-MIN(ROW(Temp!B$3:B$170))+1), ROW(39:39))),"")</f>
        <v/>
      </c>
      <c r="C40" t="str">
        <f>IFERROR(INDEX(Temp!C$3:C$170, SMALL(IF(ISERROR(Temp!C$3:C$170), "", ROW(Temp!C$3:C$170)-MIN(ROW(Temp!C$3:C$170))+1), ROW(39:39))),"")</f>
        <v/>
      </c>
      <c r="D40" t="str">
        <f>IFERROR(INDEX(Temp!D$3:D$170, SMALL(IF(ISERROR(Temp!D$3:D$170), "", ROW(Temp!D$3:D$170)-MIN(ROW(Temp!D$3:D$170))+1), ROW(39:39))),"")</f>
        <v/>
      </c>
    </row>
    <row r="41" spans="1:4">
      <c r="A41" t="str">
        <f>IFERROR(INDEX(Temp!A$3:A$170, SMALL(IF(ISERROR(Temp!A$3:A$170), "", ROW(Temp!A$3:A$170)-MIN(ROW(Temp!A$3:A$170))+1), ROW(40:40))),"")</f>
        <v/>
      </c>
      <c r="B41" t="str">
        <f>IFERROR(INDEX(Temp!B$3:B$170, SMALL(IF(ISERROR(Temp!B$3:B$170), "", ROW(Temp!B$3:B$170)-MIN(ROW(Temp!B$3:B$170))+1), ROW(40:40))),"")</f>
        <v/>
      </c>
      <c r="C41" t="str">
        <f>IFERROR(INDEX(Temp!C$3:C$170, SMALL(IF(ISERROR(Temp!C$3:C$170), "", ROW(Temp!C$3:C$170)-MIN(ROW(Temp!C$3:C$170))+1), ROW(40:40))),"")</f>
        <v/>
      </c>
      <c r="D41" t="str">
        <f>IFERROR(INDEX(Temp!D$3:D$170, SMALL(IF(ISERROR(Temp!D$3:D$170), "", ROW(Temp!D$3:D$170)-MIN(ROW(Temp!D$3:D$170))+1), ROW(40:40))),"")</f>
        <v/>
      </c>
    </row>
    <row r="42" spans="1:4">
      <c r="A42" t="str">
        <f>IFERROR(INDEX(Temp!A$3:A$170, SMALL(IF(ISERROR(Temp!A$3:A$170), "", ROW(Temp!A$3:A$170)-MIN(ROW(Temp!A$3:A$170))+1), ROW(41:41))),"")</f>
        <v/>
      </c>
      <c r="B42" t="str">
        <f>IFERROR(INDEX(Temp!B$3:B$170, SMALL(IF(ISERROR(Temp!B$3:B$170), "", ROW(Temp!B$3:B$170)-MIN(ROW(Temp!B$3:B$170))+1), ROW(41:41))),"")</f>
        <v/>
      </c>
      <c r="C42" t="str">
        <f>IFERROR(INDEX(Temp!C$3:C$170, SMALL(IF(ISERROR(Temp!C$3:C$170), "", ROW(Temp!C$3:C$170)-MIN(ROW(Temp!C$3:C$170))+1), ROW(41:41))),"")</f>
        <v/>
      </c>
      <c r="D42" t="str">
        <f>IFERROR(INDEX(Temp!D$3:D$170, SMALL(IF(ISERROR(Temp!D$3:D$170), "", ROW(Temp!D$3:D$170)-MIN(ROW(Temp!D$3:D$170))+1), ROW(41:41))),"")</f>
        <v/>
      </c>
    </row>
    <row r="43" spans="1:4">
      <c r="A43" t="str">
        <f>IFERROR(INDEX(Temp!A$3:A$170, SMALL(IF(ISERROR(Temp!A$3:A$170), "", ROW(Temp!A$3:A$170)-MIN(ROW(Temp!A$3:A$170))+1), ROW(42:42))),"")</f>
        <v/>
      </c>
      <c r="B43" t="str">
        <f>IFERROR(INDEX(Temp!B$3:B$170, SMALL(IF(ISERROR(Temp!B$3:B$170), "", ROW(Temp!B$3:B$170)-MIN(ROW(Temp!B$3:B$170))+1), ROW(42:42))),"")</f>
        <v/>
      </c>
      <c r="C43" t="str">
        <f>IFERROR(INDEX(Temp!C$3:C$170, SMALL(IF(ISERROR(Temp!C$3:C$170), "", ROW(Temp!C$3:C$170)-MIN(ROW(Temp!C$3:C$170))+1), ROW(42:42))),"")</f>
        <v/>
      </c>
      <c r="D43" t="str">
        <f>IFERROR(INDEX(Temp!D$3:D$170, SMALL(IF(ISERROR(Temp!D$3:D$170), "", ROW(Temp!D$3:D$170)-MIN(ROW(Temp!D$3:D$170))+1), ROW(42:42))),"")</f>
        <v/>
      </c>
    </row>
    <row r="44" spans="1:4">
      <c r="A44" t="str">
        <f>IFERROR(INDEX(Temp!A$3:A$170, SMALL(IF(ISERROR(Temp!A$3:A$170), "", ROW(Temp!A$3:A$170)-MIN(ROW(Temp!A$3:A$170))+1), ROW(43:43))),"")</f>
        <v/>
      </c>
      <c r="B44" t="str">
        <f>IFERROR(INDEX(Temp!B$3:B$170, SMALL(IF(ISERROR(Temp!B$3:B$170), "", ROW(Temp!B$3:B$170)-MIN(ROW(Temp!B$3:B$170))+1), ROW(43:43))),"")</f>
        <v/>
      </c>
      <c r="C44" t="str">
        <f>IFERROR(INDEX(Temp!C$3:C$170, SMALL(IF(ISERROR(Temp!C$3:C$170), "", ROW(Temp!C$3:C$170)-MIN(ROW(Temp!C$3:C$170))+1), ROW(43:43))),"")</f>
        <v/>
      </c>
      <c r="D44" t="str">
        <f>IFERROR(INDEX(Temp!D$3:D$170, SMALL(IF(ISERROR(Temp!D$3:D$170), "", ROW(Temp!D$3:D$170)-MIN(ROW(Temp!D$3:D$170))+1), ROW(43:43))),"")</f>
        <v/>
      </c>
    </row>
    <row r="45" spans="1:4">
      <c r="A45" t="str">
        <f>IFERROR(INDEX(Temp!A$3:A$170, SMALL(IF(ISERROR(Temp!A$3:A$170), "", ROW(Temp!A$3:A$170)-MIN(ROW(Temp!A$3:A$170))+1), ROW(44:44))),"")</f>
        <v/>
      </c>
      <c r="B45" t="str">
        <f>IFERROR(INDEX(Temp!B$3:B$170, SMALL(IF(ISERROR(Temp!B$3:B$170), "", ROW(Temp!B$3:B$170)-MIN(ROW(Temp!B$3:B$170))+1), ROW(44:44))),"")</f>
        <v/>
      </c>
      <c r="C45" t="str">
        <f>IFERROR(INDEX(Temp!C$3:C$170, SMALL(IF(ISERROR(Temp!C$3:C$170), "", ROW(Temp!C$3:C$170)-MIN(ROW(Temp!C$3:C$170))+1), ROW(44:44))),"")</f>
        <v/>
      </c>
      <c r="D45" t="str">
        <f>IFERROR(INDEX(Temp!D$3:D$170, SMALL(IF(ISERROR(Temp!D$3:D$170), "", ROW(Temp!D$3:D$170)-MIN(ROW(Temp!D$3:D$170))+1), ROW(44:44))),"")</f>
        <v/>
      </c>
    </row>
    <row r="46" spans="1:4">
      <c r="A46" t="str">
        <f>IFERROR(INDEX(Temp!A$3:A$170, SMALL(IF(ISERROR(Temp!A$3:A$170), "", ROW(Temp!A$3:A$170)-MIN(ROW(Temp!A$3:A$170))+1), ROW(45:45))),"")</f>
        <v/>
      </c>
      <c r="B46" t="str">
        <f>IFERROR(INDEX(Temp!B$3:B$170, SMALL(IF(ISERROR(Temp!B$3:B$170), "", ROW(Temp!B$3:B$170)-MIN(ROW(Temp!B$3:B$170))+1), ROW(45:45))),"")</f>
        <v/>
      </c>
      <c r="C46" t="str">
        <f>IFERROR(INDEX(Temp!C$3:C$170, SMALL(IF(ISERROR(Temp!C$3:C$170), "", ROW(Temp!C$3:C$170)-MIN(ROW(Temp!C$3:C$170))+1), ROW(45:45))),"")</f>
        <v/>
      </c>
      <c r="D46" t="str">
        <f>IFERROR(INDEX(Temp!D$3:D$170, SMALL(IF(ISERROR(Temp!D$3:D$170), "", ROW(Temp!D$3:D$170)-MIN(ROW(Temp!D$3:D$170))+1), ROW(45:45))),"")</f>
        <v/>
      </c>
    </row>
    <row r="47" spans="1:4">
      <c r="A47" t="str">
        <f>IFERROR(INDEX(Temp!A$3:A$170, SMALL(IF(ISERROR(Temp!A$3:A$170), "", ROW(Temp!A$3:A$170)-MIN(ROW(Temp!A$3:A$170))+1), ROW(46:46))),"")</f>
        <v/>
      </c>
      <c r="B47" t="str">
        <f>IFERROR(INDEX(Temp!B$3:B$170, SMALL(IF(ISERROR(Temp!B$3:B$170), "", ROW(Temp!B$3:B$170)-MIN(ROW(Temp!B$3:B$170))+1), ROW(46:46))),"")</f>
        <v/>
      </c>
      <c r="C47" t="str">
        <f>IFERROR(INDEX(Temp!C$3:C$170, SMALL(IF(ISERROR(Temp!C$3:C$170), "", ROW(Temp!C$3:C$170)-MIN(ROW(Temp!C$3:C$170))+1), ROW(46:46))),"")</f>
        <v/>
      </c>
      <c r="D47" t="str">
        <f>IFERROR(INDEX(Temp!D$3:D$170, SMALL(IF(ISERROR(Temp!D$3:D$170), "", ROW(Temp!D$3:D$170)-MIN(ROW(Temp!D$3:D$170))+1), ROW(46:46))),"")</f>
        <v/>
      </c>
    </row>
    <row r="48" spans="1:4">
      <c r="A48" t="str">
        <f>IFERROR(INDEX(Temp!A$3:A$170, SMALL(IF(ISERROR(Temp!A$3:A$170), "", ROW(Temp!A$3:A$170)-MIN(ROW(Temp!A$3:A$170))+1), ROW(47:47))),"")</f>
        <v/>
      </c>
      <c r="B48" t="str">
        <f>IFERROR(INDEX(Temp!B$3:B$170, SMALL(IF(ISERROR(Temp!B$3:B$170), "", ROW(Temp!B$3:B$170)-MIN(ROW(Temp!B$3:B$170))+1), ROW(47:47))),"")</f>
        <v/>
      </c>
      <c r="C48" t="str">
        <f>IFERROR(INDEX(Temp!C$3:C$170, SMALL(IF(ISERROR(Temp!C$3:C$170), "", ROW(Temp!C$3:C$170)-MIN(ROW(Temp!C$3:C$170))+1), ROW(47:47))),"")</f>
        <v/>
      </c>
      <c r="D48" t="str">
        <f>IFERROR(INDEX(Temp!D$3:D$170, SMALL(IF(ISERROR(Temp!D$3:D$170), "", ROW(Temp!D$3:D$170)-MIN(ROW(Temp!D$3:D$170))+1), ROW(47:47))),"")</f>
        <v/>
      </c>
    </row>
    <row r="49" spans="1:4">
      <c r="A49" t="str">
        <f>IFERROR(INDEX(Temp!A$3:A$170, SMALL(IF(ISERROR(Temp!A$3:A$170), "", ROW(Temp!A$3:A$170)-MIN(ROW(Temp!A$3:A$170))+1), ROW(48:48))),"")</f>
        <v/>
      </c>
      <c r="B49" t="str">
        <f>IFERROR(INDEX(Temp!B$3:B$170, SMALL(IF(ISERROR(Temp!B$3:B$170), "", ROW(Temp!B$3:B$170)-MIN(ROW(Temp!B$3:B$170))+1), ROW(48:48))),"")</f>
        <v/>
      </c>
      <c r="C49" t="str">
        <f>IFERROR(INDEX(Temp!C$3:C$170, SMALL(IF(ISERROR(Temp!C$3:C$170), "", ROW(Temp!C$3:C$170)-MIN(ROW(Temp!C$3:C$170))+1), ROW(48:48))),"")</f>
        <v/>
      </c>
      <c r="D49" t="str">
        <f>IFERROR(INDEX(Temp!D$3:D$170, SMALL(IF(ISERROR(Temp!D$3:D$170), "", ROW(Temp!D$3:D$170)-MIN(ROW(Temp!D$3:D$170))+1), ROW(48:48))),"")</f>
        <v/>
      </c>
    </row>
    <row r="50" spans="1:4">
      <c r="A50" t="str">
        <f>IFERROR(INDEX(Temp!A$3:A$170, SMALL(IF(ISERROR(Temp!A$3:A$170), "", ROW(Temp!A$3:A$170)-MIN(ROW(Temp!A$3:A$170))+1), ROW(49:49))),"")</f>
        <v/>
      </c>
      <c r="B50" t="str">
        <f>IFERROR(INDEX(Temp!B$3:B$170, SMALL(IF(ISERROR(Temp!B$3:B$170), "", ROW(Temp!B$3:B$170)-MIN(ROW(Temp!B$3:B$170))+1), ROW(49:49))),"")</f>
        <v/>
      </c>
      <c r="C50" t="str">
        <f>IFERROR(INDEX(Temp!C$3:C$170, SMALL(IF(ISERROR(Temp!C$3:C$170), "", ROW(Temp!C$3:C$170)-MIN(ROW(Temp!C$3:C$170))+1), ROW(49:49))),"")</f>
        <v/>
      </c>
      <c r="D50" t="str">
        <f>IFERROR(INDEX(Temp!D$3:D$170, SMALL(IF(ISERROR(Temp!D$3:D$170), "", ROW(Temp!D$3:D$170)-MIN(ROW(Temp!D$3:D$170))+1), ROW(49:49))),"")</f>
        <v/>
      </c>
    </row>
    <row r="51" spans="1:4">
      <c r="A51" t="str">
        <f>IFERROR(INDEX(Temp!A$3:A$170, SMALL(IF(ISERROR(Temp!A$3:A$170), "", ROW(Temp!A$3:A$170)-MIN(ROW(Temp!A$3:A$170))+1), ROW(50:50))),"")</f>
        <v/>
      </c>
      <c r="B51" t="str">
        <f>IFERROR(INDEX(Temp!B$3:B$170, SMALL(IF(ISERROR(Temp!B$3:B$170), "", ROW(Temp!B$3:B$170)-MIN(ROW(Temp!B$3:B$170))+1), ROW(50:50))),"")</f>
        <v/>
      </c>
      <c r="C51" t="str">
        <f>IFERROR(INDEX(Temp!C$3:C$170, SMALL(IF(ISERROR(Temp!C$3:C$170), "", ROW(Temp!C$3:C$170)-MIN(ROW(Temp!C$3:C$170))+1), ROW(50:50))),"")</f>
        <v/>
      </c>
      <c r="D51" t="str">
        <f>IFERROR(INDEX(Temp!D$3:D$170, SMALL(IF(ISERROR(Temp!D$3:D$170), "", ROW(Temp!D$3:D$170)-MIN(ROW(Temp!D$3:D$170))+1), ROW(50:50))),"")</f>
        <v/>
      </c>
    </row>
    <row r="52" spans="1:4">
      <c r="A52" t="str">
        <f>IFERROR(INDEX(Temp!A$3:A$170, SMALL(IF(ISERROR(Temp!A$3:A$170), "", ROW(Temp!A$3:A$170)-MIN(ROW(Temp!A$3:A$170))+1), ROW(51:51))),"")</f>
        <v/>
      </c>
      <c r="B52" t="str">
        <f>IFERROR(INDEX(Temp!B$3:B$170, SMALL(IF(ISERROR(Temp!B$3:B$170), "", ROW(Temp!B$3:B$170)-MIN(ROW(Temp!B$3:B$170))+1), ROW(51:51))),"")</f>
        <v/>
      </c>
      <c r="C52" t="str">
        <f>IFERROR(INDEX(Temp!C$3:C$170, SMALL(IF(ISERROR(Temp!C$3:C$170), "", ROW(Temp!C$3:C$170)-MIN(ROW(Temp!C$3:C$170))+1), ROW(51:51))),"")</f>
        <v/>
      </c>
      <c r="D52" t="str">
        <f>IFERROR(INDEX(Temp!D$3:D$170, SMALL(IF(ISERROR(Temp!D$3:D$170), "", ROW(Temp!D$3:D$170)-MIN(ROW(Temp!D$3:D$170))+1), ROW(51:51))),"")</f>
        <v/>
      </c>
    </row>
    <row r="53" spans="1:4">
      <c r="A53" t="str">
        <f>IFERROR(INDEX(Temp!A$3:A$170, SMALL(IF(ISERROR(Temp!A$3:A$170), "", ROW(Temp!A$3:A$170)-MIN(ROW(Temp!A$3:A$170))+1), ROW(52:52))),"")</f>
        <v/>
      </c>
      <c r="B53" t="str">
        <f>IFERROR(INDEX(Temp!B$3:B$170, SMALL(IF(ISERROR(Temp!B$3:B$170), "", ROW(Temp!B$3:B$170)-MIN(ROW(Temp!B$3:B$170))+1), ROW(52:52))),"")</f>
        <v/>
      </c>
      <c r="C53" t="str">
        <f>IFERROR(INDEX(Temp!C$3:C$170, SMALL(IF(ISERROR(Temp!C$3:C$170), "", ROW(Temp!C$3:C$170)-MIN(ROW(Temp!C$3:C$170))+1), ROW(52:52))),"")</f>
        <v/>
      </c>
      <c r="D53" t="str">
        <f>IFERROR(INDEX(Temp!D$3:D$170, SMALL(IF(ISERROR(Temp!D$3:D$170), "", ROW(Temp!D$3:D$170)-MIN(ROW(Temp!D$3:D$170))+1), ROW(52:52))),"")</f>
        <v/>
      </c>
    </row>
    <row r="54" spans="1:4">
      <c r="A54" t="str">
        <f>IFERROR(INDEX(Temp!A$3:A$170, SMALL(IF(ISERROR(Temp!A$3:A$170), "", ROW(Temp!A$3:A$170)-MIN(ROW(Temp!A$3:A$170))+1), ROW(53:53))),"")</f>
        <v/>
      </c>
      <c r="B54" t="str">
        <f>IFERROR(INDEX(Temp!B$3:B$170, SMALL(IF(ISERROR(Temp!B$3:B$170), "", ROW(Temp!B$3:B$170)-MIN(ROW(Temp!B$3:B$170))+1), ROW(53:53))),"")</f>
        <v/>
      </c>
      <c r="C54" t="str">
        <f>IFERROR(INDEX(Temp!C$3:C$170, SMALL(IF(ISERROR(Temp!C$3:C$170), "", ROW(Temp!C$3:C$170)-MIN(ROW(Temp!C$3:C$170))+1), ROW(53:53))),"")</f>
        <v/>
      </c>
      <c r="D54" t="str">
        <f>IFERROR(INDEX(Temp!D$3:D$170, SMALL(IF(ISERROR(Temp!D$3:D$170), "", ROW(Temp!D$3:D$170)-MIN(ROW(Temp!D$3:D$170))+1), ROW(53:53))),"")</f>
        <v/>
      </c>
    </row>
    <row r="55" spans="1:4">
      <c r="A55" t="str">
        <f>IFERROR(INDEX(Temp!A$3:A$170, SMALL(IF(ISERROR(Temp!A$3:A$170), "", ROW(Temp!A$3:A$170)-MIN(ROW(Temp!A$3:A$170))+1), ROW(54:54))),"")</f>
        <v/>
      </c>
      <c r="B55" t="str">
        <f>IFERROR(INDEX(Temp!B$3:B$170, SMALL(IF(ISERROR(Temp!B$3:B$170), "", ROW(Temp!B$3:B$170)-MIN(ROW(Temp!B$3:B$170))+1), ROW(54:54))),"")</f>
        <v/>
      </c>
      <c r="C55" t="str">
        <f>IFERROR(INDEX(Temp!C$3:C$170, SMALL(IF(ISERROR(Temp!C$3:C$170), "", ROW(Temp!C$3:C$170)-MIN(ROW(Temp!C$3:C$170))+1), ROW(54:54))),"")</f>
        <v/>
      </c>
      <c r="D55" t="str">
        <f>IFERROR(INDEX(Temp!D$3:D$170, SMALL(IF(ISERROR(Temp!D$3:D$170), "", ROW(Temp!D$3:D$170)-MIN(ROW(Temp!D$3:D$170))+1), ROW(54:54))),"")</f>
        <v/>
      </c>
    </row>
    <row r="56" spans="1:4">
      <c r="A56" t="str">
        <f>IFERROR(INDEX(Temp!A$3:A$170, SMALL(IF(ISERROR(Temp!A$3:A$170), "", ROW(Temp!A$3:A$170)-MIN(ROW(Temp!A$3:A$170))+1), ROW(55:55))),"")</f>
        <v/>
      </c>
      <c r="B56" t="str">
        <f>IFERROR(INDEX(Temp!B$3:B$170, SMALL(IF(ISERROR(Temp!B$3:B$170), "", ROW(Temp!B$3:B$170)-MIN(ROW(Temp!B$3:B$170))+1), ROW(55:55))),"")</f>
        <v/>
      </c>
      <c r="C56" t="str">
        <f>IFERROR(INDEX(Temp!C$3:C$170, SMALL(IF(ISERROR(Temp!C$3:C$170), "", ROW(Temp!C$3:C$170)-MIN(ROW(Temp!C$3:C$170))+1), ROW(55:55))),"")</f>
        <v/>
      </c>
      <c r="D56" t="str">
        <f>IFERROR(INDEX(Temp!D$3:D$170, SMALL(IF(ISERROR(Temp!D$3:D$170), "", ROW(Temp!D$3:D$170)-MIN(ROW(Temp!D$3:D$170))+1), ROW(55:55))),"")</f>
        <v/>
      </c>
    </row>
    <row r="57" spans="1:4">
      <c r="A57" t="str">
        <f>IFERROR(INDEX(Temp!A$3:A$170, SMALL(IF(ISERROR(Temp!A$3:A$170), "", ROW(Temp!A$3:A$170)-MIN(ROW(Temp!A$3:A$170))+1), ROW(56:56))),"")</f>
        <v/>
      </c>
      <c r="B57" t="str">
        <f>IFERROR(INDEX(Temp!B$3:B$170, SMALL(IF(ISERROR(Temp!B$3:B$170), "", ROW(Temp!B$3:B$170)-MIN(ROW(Temp!B$3:B$170))+1), ROW(56:56))),"")</f>
        <v/>
      </c>
      <c r="C57" t="str">
        <f>IFERROR(INDEX(Temp!C$3:C$170, SMALL(IF(ISERROR(Temp!C$3:C$170), "", ROW(Temp!C$3:C$170)-MIN(ROW(Temp!C$3:C$170))+1), ROW(56:56))),"")</f>
        <v/>
      </c>
      <c r="D57" t="str">
        <f>IFERROR(INDEX(Temp!D$3:D$170, SMALL(IF(ISERROR(Temp!D$3:D$170), "", ROW(Temp!D$3:D$170)-MIN(ROW(Temp!D$3:D$170))+1), ROW(56:56))),"")</f>
        <v/>
      </c>
    </row>
    <row r="58" spans="1:4">
      <c r="A58" t="str">
        <f>IFERROR(INDEX(Temp!A$3:A$170, SMALL(IF(ISERROR(Temp!A$3:A$170), "", ROW(Temp!A$3:A$170)-MIN(ROW(Temp!A$3:A$170))+1), ROW(57:57))),"")</f>
        <v/>
      </c>
      <c r="B58" t="str">
        <f>IFERROR(INDEX(Temp!B$3:B$170, SMALL(IF(ISERROR(Temp!B$3:B$170), "", ROW(Temp!B$3:B$170)-MIN(ROW(Temp!B$3:B$170))+1), ROW(57:57))),"")</f>
        <v/>
      </c>
      <c r="C58" t="str">
        <f>IFERROR(INDEX(Temp!C$3:C$170, SMALL(IF(ISERROR(Temp!C$3:C$170), "", ROW(Temp!C$3:C$170)-MIN(ROW(Temp!C$3:C$170))+1), ROW(57:57))),"")</f>
        <v/>
      </c>
      <c r="D58" t="str">
        <f>IFERROR(INDEX(Temp!D$3:D$170, SMALL(IF(ISERROR(Temp!D$3:D$170), "", ROW(Temp!D$3:D$170)-MIN(ROW(Temp!D$3:D$170))+1), ROW(57:57))),"")</f>
        <v/>
      </c>
    </row>
    <row r="59" spans="1:4">
      <c r="A59" t="str">
        <f>IFERROR(INDEX(Temp!A$3:A$170, SMALL(IF(ISERROR(Temp!A$3:A$170), "", ROW(Temp!A$3:A$170)-MIN(ROW(Temp!A$3:A$170))+1), ROW(58:58))),"")</f>
        <v/>
      </c>
      <c r="B59" t="str">
        <f>IFERROR(INDEX(Temp!B$3:B$170, SMALL(IF(ISERROR(Temp!B$3:B$170), "", ROW(Temp!B$3:B$170)-MIN(ROW(Temp!B$3:B$170))+1), ROW(58:58))),"")</f>
        <v/>
      </c>
      <c r="C59" t="str">
        <f>IFERROR(INDEX(Temp!C$3:C$170, SMALL(IF(ISERROR(Temp!C$3:C$170), "", ROW(Temp!C$3:C$170)-MIN(ROW(Temp!C$3:C$170))+1), ROW(58:58))),"")</f>
        <v/>
      </c>
      <c r="D59" t="str">
        <f>IFERROR(INDEX(Temp!D$3:D$170, SMALL(IF(ISERROR(Temp!D$3:D$170), "", ROW(Temp!D$3:D$170)-MIN(ROW(Temp!D$3:D$170))+1), ROW(58:58))),"")</f>
        <v/>
      </c>
    </row>
    <row r="60" spans="1:4">
      <c r="A60" t="str">
        <f>IFERROR(INDEX(Temp!A$3:A$170, SMALL(IF(ISERROR(Temp!A$3:A$170), "", ROW(Temp!A$3:A$170)-MIN(ROW(Temp!A$3:A$170))+1), ROW(59:59))),"")</f>
        <v/>
      </c>
      <c r="B60" t="str">
        <f>IFERROR(INDEX(Temp!B$3:B$170, SMALL(IF(ISERROR(Temp!B$3:B$170), "", ROW(Temp!B$3:B$170)-MIN(ROW(Temp!B$3:B$170))+1), ROW(59:59))),"")</f>
        <v/>
      </c>
      <c r="C60" t="str">
        <f>IFERROR(INDEX(Temp!C$3:C$170, SMALL(IF(ISERROR(Temp!C$3:C$170), "", ROW(Temp!C$3:C$170)-MIN(ROW(Temp!C$3:C$170))+1), ROW(59:59))),"")</f>
        <v/>
      </c>
      <c r="D60" t="str">
        <f>IFERROR(INDEX(Temp!D$3:D$170, SMALL(IF(ISERROR(Temp!D$3:D$170), "", ROW(Temp!D$3:D$170)-MIN(ROW(Temp!D$3:D$170))+1), ROW(59:59))),"")</f>
        <v/>
      </c>
    </row>
    <row r="61" spans="1:4">
      <c r="A61" t="str">
        <f>IFERROR(INDEX(Temp!A$3:A$170, SMALL(IF(ISERROR(Temp!A$3:A$170), "", ROW(Temp!A$3:A$170)-MIN(ROW(Temp!A$3:A$170))+1), ROW(60:60))),"")</f>
        <v/>
      </c>
      <c r="B61" t="str">
        <f>IFERROR(INDEX(Temp!B$3:B$170, SMALL(IF(ISERROR(Temp!B$3:B$170), "", ROW(Temp!B$3:B$170)-MIN(ROW(Temp!B$3:B$170))+1), ROW(60:60))),"")</f>
        <v/>
      </c>
      <c r="C61" t="str">
        <f>IFERROR(INDEX(Temp!C$3:C$170, SMALL(IF(ISERROR(Temp!C$3:C$170), "", ROW(Temp!C$3:C$170)-MIN(ROW(Temp!C$3:C$170))+1), ROW(60:60))),"")</f>
        <v/>
      </c>
      <c r="D61" t="str">
        <f>IFERROR(INDEX(Temp!D$3:D$170, SMALL(IF(ISERROR(Temp!D$3:D$170), "", ROW(Temp!D$3:D$170)-MIN(ROW(Temp!D$3:D$170))+1), ROW(60:60))),"")</f>
        <v/>
      </c>
    </row>
    <row r="62" spans="1:4">
      <c r="A62" t="str">
        <f>IFERROR(INDEX(Temp!A$3:A$170, SMALL(IF(ISERROR(Temp!A$3:A$170), "", ROW(Temp!A$3:A$170)-MIN(ROW(Temp!A$3:A$170))+1), ROW(61:61))),"")</f>
        <v/>
      </c>
      <c r="B62" t="str">
        <f>IFERROR(INDEX(Temp!B$3:B$170, SMALL(IF(ISERROR(Temp!B$3:B$170), "", ROW(Temp!B$3:B$170)-MIN(ROW(Temp!B$3:B$170))+1), ROW(61:61))),"")</f>
        <v/>
      </c>
      <c r="C62" t="str">
        <f>IFERROR(INDEX(Temp!C$3:C$170, SMALL(IF(ISERROR(Temp!C$3:C$170), "", ROW(Temp!C$3:C$170)-MIN(ROW(Temp!C$3:C$170))+1), ROW(61:61))),"")</f>
        <v/>
      </c>
      <c r="D62" t="str">
        <f>IFERROR(INDEX(Temp!D$3:D$170, SMALL(IF(ISERROR(Temp!D$3:D$170), "", ROW(Temp!D$3:D$170)-MIN(ROW(Temp!D$3:D$170))+1), ROW(61:61))),"")</f>
        <v/>
      </c>
    </row>
    <row r="63" spans="1:4">
      <c r="A63" t="str">
        <f>IFERROR(INDEX(Temp!A$3:A$170, SMALL(IF(ISERROR(Temp!A$3:A$170), "", ROW(Temp!A$3:A$170)-MIN(ROW(Temp!A$3:A$170))+1), ROW(62:62))),"")</f>
        <v/>
      </c>
      <c r="B63" t="str">
        <f>IFERROR(INDEX(Temp!B$3:B$170, SMALL(IF(ISERROR(Temp!B$3:B$170), "", ROW(Temp!B$3:B$170)-MIN(ROW(Temp!B$3:B$170))+1), ROW(62:62))),"")</f>
        <v/>
      </c>
      <c r="C63" t="str">
        <f>IFERROR(INDEX(Temp!C$3:C$170, SMALL(IF(ISERROR(Temp!C$3:C$170), "", ROW(Temp!C$3:C$170)-MIN(ROW(Temp!C$3:C$170))+1), ROW(62:62))),"")</f>
        <v/>
      </c>
      <c r="D63" t="str">
        <f>IFERROR(INDEX(Temp!D$3:D$170, SMALL(IF(ISERROR(Temp!D$3:D$170), "", ROW(Temp!D$3:D$170)-MIN(ROW(Temp!D$3:D$170))+1), ROW(62:62))),"")</f>
        <v/>
      </c>
    </row>
    <row r="64" spans="1:4">
      <c r="A64" t="str">
        <f>IFERROR(INDEX(Temp!A$3:A$170, SMALL(IF(ISERROR(Temp!A$3:A$170), "", ROW(Temp!A$3:A$170)-MIN(ROW(Temp!A$3:A$170))+1), ROW(63:63))),"")</f>
        <v/>
      </c>
      <c r="B64" t="str">
        <f>IFERROR(INDEX(Temp!B$3:B$170, SMALL(IF(ISERROR(Temp!B$3:B$170), "", ROW(Temp!B$3:B$170)-MIN(ROW(Temp!B$3:B$170))+1), ROW(63:63))),"")</f>
        <v/>
      </c>
      <c r="C64" t="str">
        <f>IFERROR(INDEX(Temp!C$3:C$170, SMALL(IF(ISERROR(Temp!C$3:C$170), "", ROW(Temp!C$3:C$170)-MIN(ROW(Temp!C$3:C$170))+1), ROW(63:63))),"")</f>
        <v/>
      </c>
      <c r="D64" t="str">
        <f>IFERROR(INDEX(Temp!D$3:D$170, SMALL(IF(ISERROR(Temp!D$3:D$170), "", ROW(Temp!D$3:D$170)-MIN(ROW(Temp!D$3:D$170))+1), ROW(63:63))),"")</f>
        <v/>
      </c>
    </row>
    <row r="65" spans="1:4">
      <c r="A65" t="str">
        <f>IFERROR(INDEX(Temp!A$3:A$170, SMALL(IF(ISERROR(Temp!A$3:A$170), "", ROW(Temp!A$3:A$170)-MIN(ROW(Temp!A$3:A$170))+1), ROW(64:64))),"")</f>
        <v/>
      </c>
      <c r="B65" t="str">
        <f>IFERROR(INDEX(Temp!B$3:B$170, SMALL(IF(ISERROR(Temp!B$3:B$170), "", ROW(Temp!B$3:B$170)-MIN(ROW(Temp!B$3:B$170))+1), ROW(64:64))),"")</f>
        <v/>
      </c>
      <c r="C65" t="str">
        <f>IFERROR(INDEX(Temp!C$3:C$170, SMALL(IF(ISERROR(Temp!C$3:C$170), "", ROW(Temp!C$3:C$170)-MIN(ROW(Temp!C$3:C$170))+1), ROW(64:64))),"")</f>
        <v/>
      </c>
      <c r="D65" t="str">
        <f>IFERROR(INDEX(Temp!D$3:D$170, SMALL(IF(ISERROR(Temp!D$3:D$170), "", ROW(Temp!D$3:D$170)-MIN(ROW(Temp!D$3:D$170))+1), ROW(64:64))),"")</f>
        <v/>
      </c>
    </row>
    <row r="66" spans="1:4">
      <c r="A66" t="str">
        <f>IFERROR(INDEX(Temp!A$3:A$170, SMALL(IF(ISERROR(Temp!A$3:A$170), "", ROW(Temp!A$3:A$170)-MIN(ROW(Temp!A$3:A$170))+1), ROW(65:65))),"")</f>
        <v/>
      </c>
      <c r="B66" t="str">
        <f>IFERROR(INDEX(Temp!B$3:B$170, SMALL(IF(ISERROR(Temp!B$3:B$170), "", ROW(Temp!B$3:B$170)-MIN(ROW(Temp!B$3:B$170))+1), ROW(65:65))),"")</f>
        <v/>
      </c>
      <c r="C66" t="str">
        <f>IFERROR(INDEX(Temp!C$3:C$170, SMALL(IF(ISERROR(Temp!C$3:C$170), "", ROW(Temp!C$3:C$170)-MIN(ROW(Temp!C$3:C$170))+1), ROW(65:65))),"")</f>
        <v/>
      </c>
      <c r="D66" t="str">
        <f>IFERROR(INDEX(Temp!D$3:D$170, SMALL(IF(ISERROR(Temp!D$3:D$170), "", ROW(Temp!D$3:D$170)-MIN(ROW(Temp!D$3:D$170))+1), ROW(65:65))),"")</f>
        <v/>
      </c>
    </row>
    <row r="67" spans="1:4">
      <c r="A67" t="str">
        <f>IFERROR(INDEX(Temp!A$3:A$170, SMALL(IF(ISERROR(Temp!A$3:A$170), "", ROW(Temp!A$3:A$170)-MIN(ROW(Temp!A$3:A$170))+1), ROW(66:66))),"")</f>
        <v/>
      </c>
      <c r="B67" t="str">
        <f>IFERROR(INDEX(Temp!B$3:B$170, SMALL(IF(ISERROR(Temp!B$3:B$170), "", ROW(Temp!B$3:B$170)-MIN(ROW(Temp!B$3:B$170))+1), ROW(66:66))),"")</f>
        <v/>
      </c>
      <c r="C67" t="str">
        <f>IFERROR(INDEX(Temp!C$3:C$170, SMALL(IF(ISERROR(Temp!C$3:C$170), "", ROW(Temp!C$3:C$170)-MIN(ROW(Temp!C$3:C$170))+1), ROW(66:66))),"")</f>
        <v/>
      </c>
      <c r="D67" t="str">
        <f>IFERROR(INDEX(Temp!D$3:D$170, SMALL(IF(ISERROR(Temp!D$3:D$170), "", ROW(Temp!D$3:D$170)-MIN(ROW(Temp!D$3:D$170))+1), ROW(66:66))),"")</f>
        <v/>
      </c>
    </row>
    <row r="68" spans="1:4">
      <c r="A68" t="str">
        <f>IFERROR(INDEX(Temp!A$3:A$170, SMALL(IF(ISERROR(Temp!A$3:A$170), "", ROW(Temp!A$3:A$170)-MIN(ROW(Temp!A$3:A$170))+1), ROW(67:67))),"")</f>
        <v/>
      </c>
      <c r="B68" t="str">
        <f>IFERROR(INDEX(Temp!B$3:B$170, SMALL(IF(ISERROR(Temp!B$3:B$170), "", ROW(Temp!B$3:B$170)-MIN(ROW(Temp!B$3:B$170))+1), ROW(67:67))),"")</f>
        <v/>
      </c>
      <c r="C68" t="str">
        <f>IFERROR(INDEX(Temp!C$3:C$170, SMALL(IF(ISERROR(Temp!C$3:C$170), "", ROW(Temp!C$3:C$170)-MIN(ROW(Temp!C$3:C$170))+1), ROW(67:67))),"")</f>
        <v/>
      </c>
      <c r="D68" t="str">
        <f>IFERROR(INDEX(Temp!D$3:D$170, SMALL(IF(ISERROR(Temp!D$3:D$170), "", ROW(Temp!D$3:D$170)-MIN(ROW(Temp!D$3:D$170))+1), ROW(67:67))),"")</f>
        <v/>
      </c>
    </row>
    <row r="69" spans="1:4">
      <c r="A69" t="str">
        <f>IFERROR(INDEX(Temp!A$3:A$170, SMALL(IF(ISERROR(Temp!A$3:A$170), "", ROW(Temp!A$3:A$170)-MIN(ROW(Temp!A$3:A$170))+1), ROW(68:68))),"")</f>
        <v/>
      </c>
      <c r="B69" t="str">
        <f>IFERROR(INDEX(Temp!B$3:B$170, SMALL(IF(ISERROR(Temp!B$3:B$170), "", ROW(Temp!B$3:B$170)-MIN(ROW(Temp!B$3:B$170))+1), ROW(68:68))),"")</f>
        <v/>
      </c>
      <c r="C69" t="str">
        <f>IFERROR(INDEX(Temp!C$3:C$170, SMALL(IF(ISERROR(Temp!C$3:C$170), "", ROW(Temp!C$3:C$170)-MIN(ROW(Temp!C$3:C$170))+1), ROW(68:68))),"")</f>
        <v/>
      </c>
      <c r="D69" t="str">
        <f>IFERROR(INDEX(Temp!D$3:D$170, SMALL(IF(ISERROR(Temp!D$3:D$170), "", ROW(Temp!D$3:D$170)-MIN(ROW(Temp!D$3:D$170))+1), ROW(68:68))),"")</f>
        <v/>
      </c>
    </row>
    <row r="70" spans="1:4">
      <c r="A70" t="str">
        <f>IFERROR(INDEX(Temp!A$3:A$170, SMALL(IF(ISERROR(Temp!A$3:A$170), "", ROW(Temp!A$3:A$170)-MIN(ROW(Temp!A$3:A$170))+1), ROW(69:69))),"")</f>
        <v/>
      </c>
      <c r="B70" t="str">
        <f>IFERROR(INDEX(Temp!B$3:B$170, SMALL(IF(ISERROR(Temp!B$3:B$170), "", ROW(Temp!B$3:B$170)-MIN(ROW(Temp!B$3:B$170))+1), ROW(69:69))),"")</f>
        <v/>
      </c>
      <c r="C70" t="str">
        <f>IFERROR(INDEX(Temp!C$3:C$170, SMALL(IF(ISERROR(Temp!C$3:C$170), "", ROW(Temp!C$3:C$170)-MIN(ROW(Temp!C$3:C$170))+1), ROW(69:69))),"")</f>
        <v/>
      </c>
      <c r="D70" t="str">
        <f>IFERROR(INDEX(Temp!D$3:D$170, SMALL(IF(ISERROR(Temp!D$3:D$170), "", ROW(Temp!D$3:D$170)-MIN(ROW(Temp!D$3:D$170))+1), ROW(69:69))),"")</f>
        <v/>
      </c>
    </row>
    <row r="71" spans="1:4">
      <c r="A71" t="str">
        <f>IFERROR(INDEX(Temp!A$3:A$170, SMALL(IF(ISERROR(Temp!A$3:A$170), "", ROW(Temp!A$3:A$170)-MIN(ROW(Temp!A$3:A$170))+1), ROW(70:70))),"")</f>
        <v/>
      </c>
      <c r="B71" t="str">
        <f>IFERROR(INDEX(Temp!B$3:B$170, SMALL(IF(ISERROR(Temp!B$3:B$170), "", ROW(Temp!B$3:B$170)-MIN(ROW(Temp!B$3:B$170))+1), ROW(70:70))),"")</f>
        <v/>
      </c>
      <c r="C71" t="str">
        <f>IFERROR(INDEX(Temp!C$3:C$170, SMALL(IF(ISERROR(Temp!C$3:C$170), "", ROW(Temp!C$3:C$170)-MIN(ROW(Temp!C$3:C$170))+1), ROW(70:70))),"")</f>
        <v/>
      </c>
      <c r="D71" t="str">
        <f>IFERROR(INDEX(Temp!D$3:D$170, SMALL(IF(ISERROR(Temp!D$3:D$170), "", ROW(Temp!D$3:D$170)-MIN(ROW(Temp!D$3:D$170))+1), ROW(70:70))),"")</f>
        <v/>
      </c>
    </row>
    <row r="72" spans="1:4">
      <c r="A72" t="str">
        <f>IFERROR(INDEX(Temp!A$3:A$170, SMALL(IF(ISERROR(Temp!A$3:A$170), "", ROW(Temp!A$3:A$170)-MIN(ROW(Temp!A$3:A$170))+1), ROW(71:71))),"")</f>
        <v/>
      </c>
      <c r="B72" t="str">
        <f>IFERROR(INDEX(Temp!B$3:B$170, SMALL(IF(ISERROR(Temp!B$3:B$170), "", ROW(Temp!B$3:B$170)-MIN(ROW(Temp!B$3:B$170))+1), ROW(71:71))),"")</f>
        <v/>
      </c>
      <c r="C72" t="str">
        <f>IFERROR(INDEX(Temp!C$3:C$170, SMALL(IF(ISERROR(Temp!C$3:C$170), "", ROW(Temp!C$3:C$170)-MIN(ROW(Temp!C$3:C$170))+1), ROW(71:71))),"")</f>
        <v/>
      </c>
      <c r="D72" t="str">
        <f>IFERROR(INDEX(Temp!D$3:D$170, SMALL(IF(ISERROR(Temp!D$3:D$170), "", ROW(Temp!D$3:D$170)-MIN(ROW(Temp!D$3:D$170))+1), ROW(71:71))),"")</f>
        <v/>
      </c>
    </row>
    <row r="73" spans="1:4">
      <c r="A73" t="str">
        <f>IFERROR(INDEX(Temp!A$3:A$170, SMALL(IF(ISERROR(Temp!A$3:A$170), "", ROW(Temp!A$3:A$170)-MIN(ROW(Temp!A$3:A$170))+1), ROW(72:72))),"")</f>
        <v/>
      </c>
      <c r="B73" t="str">
        <f>IFERROR(INDEX(Temp!B$3:B$170, SMALL(IF(ISERROR(Temp!B$3:B$170), "", ROW(Temp!B$3:B$170)-MIN(ROW(Temp!B$3:B$170))+1), ROW(72:72))),"")</f>
        <v/>
      </c>
      <c r="C73" t="str">
        <f>IFERROR(INDEX(Temp!C$3:C$170, SMALL(IF(ISERROR(Temp!C$3:C$170), "", ROW(Temp!C$3:C$170)-MIN(ROW(Temp!C$3:C$170))+1), ROW(72:72))),"")</f>
        <v/>
      </c>
      <c r="D73" t="str">
        <f>IFERROR(INDEX(Temp!D$3:D$170, SMALL(IF(ISERROR(Temp!D$3:D$170), "", ROW(Temp!D$3:D$170)-MIN(ROW(Temp!D$3:D$170))+1), ROW(72:72))),"")</f>
        <v/>
      </c>
    </row>
    <row r="74" spans="1:4">
      <c r="A74" t="str">
        <f>IFERROR(INDEX(Temp!A$3:A$170, SMALL(IF(ISERROR(Temp!A$3:A$170), "", ROW(Temp!A$3:A$170)-MIN(ROW(Temp!A$3:A$170))+1), ROW(73:73))),"")</f>
        <v/>
      </c>
      <c r="B74" t="str">
        <f>IFERROR(INDEX(Temp!B$3:B$170, SMALL(IF(ISERROR(Temp!B$3:B$170), "", ROW(Temp!B$3:B$170)-MIN(ROW(Temp!B$3:B$170))+1), ROW(73:73))),"")</f>
        <v/>
      </c>
      <c r="C74" t="str">
        <f>IFERROR(INDEX(Temp!C$3:C$170, SMALL(IF(ISERROR(Temp!C$3:C$170), "", ROW(Temp!C$3:C$170)-MIN(ROW(Temp!C$3:C$170))+1), ROW(73:73))),"")</f>
        <v/>
      </c>
      <c r="D74" t="str">
        <f>IFERROR(INDEX(Temp!D$3:D$170, SMALL(IF(ISERROR(Temp!D$3:D$170), "", ROW(Temp!D$3:D$170)-MIN(ROW(Temp!D$3:D$170))+1), ROW(73:73))),"")</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BE5A9EF097E6429F1D573DAC250DD2" ma:contentTypeVersion="10" ma:contentTypeDescription="Create a new document." ma:contentTypeScope="" ma:versionID="969c2545bf62fbdf20b84fc0fd292a2e">
  <xsd:schema xmlns:xsd="http://www.w3.org/2001/XMLSchema" xmlns:xs="http://www.w3.org/2001/XMLSchema" xmlns:p="http://schemas.microsoft.com/office/2006/metadata/properties" xmlns:ns3="ccf6fd90-b487-499b-9baf-292ecf0fb300" xmlns:ns4="b22c5d7c-1675-4ced-b836-0036277f924f" targetNamespace="http://schemas.microsoft.com/office/2006/metadata/properties" ma:root="true" ma:fieldsID="0e2ffaa16c005e8e8af934f58efd5cb7" ns3:_="" ns4:_="">
    <xsd:import namespace="ccf6fd90-b487-499b-9baf-292ecf0fb300"/>
    <xsd:import namespace="b22c5d7c-1675-4ced-b836-0036277f924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6fd90-b487-499b-9baf-292ecf0fb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2c5d7c-1675-4ced-b836-0036277f924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A966C-4B77-4071-82C5-FE77408B44A2}">
  <ds:schemaRefs>
    <ds:schemaRef ds:uri="http://schemas.microsoft.com/sharepoint/v3/contenttype/forms"/>
  </ds:schemaRefs>
</ds:datastoreItem>
</file>

<file path=customXml/itemProps2.xml><?xml version="1.0" encoding="utf-8"?>
<ds:datastoreItem xmlns:ds="http://schemas.openxmlformats.org/officeDocument/2006/customXml" ds:itemID="{465D1566-351A-4E9E-A974-4E4A8C9611C8}">
  <ds:schemaRefs>
    <ds:schemaRef ds:uri="http://schemas.microsoft.com/office/infopath/2007/PartnerControls"/>
    <ds:schemaRef ds:uri="ccf6fd90-b487-499b-9baf-292ecf0fb300"/>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b22c5d7c-1675-4ced-b836-0036277f924f"/>
    <ds:schemaRef ds:uri="http://purl.org/dc/terms/"/>
  </ds:schemaRefs>
</ds:datastoreItem>
</file>

<file path=customXml/itemProps3.xml><?xml version="1.0" encoding="utf-8"?>
<ds:datastoreItem xmlns:ds="http://schemas.openxmlformats.org/officeDocument/2006/customXml" ds:itemID="{8516B9E3-C13B-4E5C-88F9-5195C3F12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f6fd90-b487-499b-9baf-292ecf0fb300"/>
    <ds:schemaRef ds:uri="b22c5d7c-1675-4ced-b836-0036277f9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PTE</vt:lpstr>
      <vt:lpstr>OBLIGACIONES APLICABLES</vt:lpstr>
      <vt:lpstr>Asuntos radicación</vt:lpstr>
      <vt:lpstr>Temp</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Omar Felipe Chaparro Saavedra  (ANLA)</dc:creator>
  <cp:keywords/>
  <dc:description/>
  <cp:lastModifiedBy>Lorena</cp:lastModifiedBy>
  <cp:revision/>
  <cp:lastPrinted>2022-05-10T22:27:40Z</cp:lastPrinted>
  <dcterms:created xsi:type="dcterms:W3CDTF">2019-05-15T16:08:41Z</dcterms:created>
  <dcterms:modified xsi:type="dcterms:W3CDTF">2022-11-10T20:49:42Z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0x01010018BE5A9EF097E6429F1D573DAC250DD2</vt:lpwstr>
  </property>
</Properties>
</file>